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Sheet1!$A$1:$J$202</definedName>
  </definedNames>
  <calcPr calcId="144525"/>
</workbook>
</file>

<file path=xl/sharedStrings.xml><?xml version="1.0" encoding="utf-8"?>
<sst xmlns="http://schemas.openxmlformats.org/spreadsheetml/2006/main" count="412" uniqueCount="245">
  <si>
    <t>排名</t>
  </si>
  <si>
    <t>大学</t>
  </si>
  <si>
    <t>地区</t>
  </si>
  <si>
    <t>综合得分</t>
  </si>
  <si>
    <t>国际学生占比</t>
  </si>
  <si>
    <t>国际教师比例</t>
  </si>
  <si>
    <t>师生比</t>
  </si>
  <si>
    <t>每位教员引用率</t>
  </si>
  <si>
    <t>学术声誉</t>
  </si>
  <si>
    <t>雇主声誉</t>
  </si>
  <si>
    <t>麻省理工学院</t>
  </si>
  <si>
    <t>United States</t>
  </si>
  <si>
    <t>牛津大学</t>
  </si>
  <si>
    <t>United Kingdom</t>
  </si>
  <si>
    <t>斯坦福大学</t>
  </si>
  <si>
    <t>剑桥大学</t>
  </si>
  <si>
    <t>哈佛大学</t>
  </si>
  <si>
    <t>加州理工大学（Caltech)</t>
  </si>
  <si>
    <t>帝国理工学院</t>
  </si>
  <si>
    <t>苏黎世联邦理工大学（瑞士联邦理工学院）</t>
  </si>
  <si>
    <t>Switzerland</t>
  </si>
  <si>
    <t>伦敦大学学院</t>
  </si>
  <si>
    <t>芝加哥大学</t>
  </si>
  <si>
    <t>新加坡国立大学</t>
  </si>
  <si>
    <t>Singapore</t>
  </si>
  <si>
    <t>南洋理工大学</t>
  </si>
  <si>
    <t>宾夕法尼亚大学</t>
  </si>
  <si>
    <t>洛桑联邦理工学院（EPFL)</t>
  </si>
  <si>
    <t>耶鲁大学</t>
  </si>
  <si>
    <t>爱丁堡大学</t>
  </si>
  <si>
    <t>清华大学</t>
  </si>
  <si>
    <t>China (Mainland)</t>
  </si>
  <si>
    <t>北京大学</t>
  </si>
  <si>
    <t>哥伦比亚大学</t>
  </si>
  <si>
    <t>普林斯顿大学</t>
  </si>
  <si>
    <t>康奈尔大学</t>
  </si>
  <si>
    <t>香港大学（HKU）</t>
  </si>
  <si>
    <t>Hong Kong SAR</t>
  </si>
  <si>
    <t>东京大学</t>
  </si>
  <si>
    <t>Japan</t>
  </si>
  <si>
    <t>密歇根大学</t>
  </si>
  <si>
    <t>约翰霍普金斯大学</t>
  </si>
  <si>
    <t>多伦多大学</t>
  </si>
  <si>
    <t>Canada</t>
  </si>
  <si>
    <t>麦吉尔大学</t>
  </si>
  <si>
    <t>澳大利亚国立大学（ANU)</t>
  </si>
  <si>
    <t>Australia</t>
  </si>
  <si>
    <t>曼彻斯特大学</t>
  </si>
  <si>
    <t>西北大学</t>
  </si>
  <si>
    <t>复旦大学</t>
  </si>
  <si>
    <t>加州大学伯克利分校</t>
  </si>
  <si>
    <t>京都大学</t>
  </si>
  <si>
    <t>香港科技大学（HKUST)</t>
  </si>
  <si>
    <t>伦敦国王学院</t>
  </si>
  <si>
    <t>首尔国立大学</t>
  </si>
  <si>
    <t>South Korea</t>
  </si>
  <si>
    <t>墨尔本大学</t>
  </si>
  <si>
    <t>悉尼大学</t>
  </si>
  <si>
    <t>香港中文大学</t>
  </si>
  <si>
    <t>加州大学洛杉矶分校</t>
  </si>
  <si>
    <t>韩国科学技术研究所</t>
  </si>
  <si>
    <t>纽约大学（NYU）</t>
  </si>
  <si>
    <t>新南威尔士大学（UNSW）</t>
  </si>
  <si>
    <t>巴黎科学艺术人文大学</t>
  </si>
  <si>
    <t>France</t>
  </si>
  <si>
    <t>浙江大学</t>
  </si>
  <si>
    <t>不列颠哥伦比亚大学</t>
  </si>
  <si>
    <t>昆士兰大学（UQ）</t>
  </si>
  <si>
    <t>加州大学圣地亚哥分校</t>
  </si>
  <si>
    <t>巴黎理工学院</t>
  </si>
  <si>
    <t>伦敦经济政治学院</t>
  </si>
  <si>
    <t>上海交通大学</t>
  </si>
  <si>
    <t>慕尼黑工业大学</t>
  </si>
  <si>
    <t>Germany</t>
  </si>
  <si>
    <t>杜克大学</t>
  </si>
  <si>
    <t>卡内基梅隆大学</t>
  </si>
  <si>
    <t>香港城市大学</t>
  </si>
  <si>
    <t>阿姆斯特丹大学</t>
  </si>
  <si>
    <t>Netherlands</t>
  </si>
  <si>
    <t>东京工业大学</t>
  </si>
  <si>
    <t>代尔夫特理工大学</t>
  </si>
  <si>
    <t>蒙纳士大学</t>
  </si>
  <si>
    <t>布朗大学</t>
  </si>
  <si>
    <t>华威大学</t>
  </si>
  <si>
    <t>布里斯托大学</t>
  </si>
  <si>
    <t>鲁普莱希特-卡尔斯-海德堡大学</t>
  </si>
  <si>
    <t>路德维希 - 马克西米利安 - 慕尼黑大学</t>
  </si>
  <si>
    <t>马来亚大学（UM）</t>
  </si>
  <si>
    <t>Malaysia</t>
  </si>
  <si>
    <t>香港理工大学</t>
  </si>
  <si>
    <t>德克萨斯大学奥斯汀分校</t>
  </si>
  <si>
    <t>台湾大学</t>
  </si>
  <si>
    <t>Taiwan</t>
  </si>
  <si>
    <t>布宜诺斯艾利斯大学</t>
  </si>
  <si>
    <t>Argentina</t>
  </si>
  <si>
    <t>鲁汶大学</t>
  </si>
  <si>
    <t>Belgium</t>
  </si>
  <si>
    <t>苏黎世大学</t>
  </si>
  <si>
    <t>索邦大学</t>
  </si>
  <si>
    <t>格拉斯哥大学</t>
  </si>
  <si>
    <t>高丽大学</t>
  </si>
  <si>
    <t>大阪大学</t>
  </si>
  <si>
    <t>威斯康星大学麦迪逊分校</t>
  </si>
  <si>
    <t>南安普敦大学</t>
  </si>
  <si>
    <t>罗蒙诺索夫莫斯科国立大学</t>
  </si>
  <si>
    <t>Russia</t>
  </si>
  <si>
    <t>哥本哈根大学</t>
  </si>
  <si>
    <t>Denmark</t>
  </si>
  <si>
    <t>延世大学</t>
  </si>
  <si>
    <t>浦项科技大学</t>
  </si>
  <si>
    <t>杜伦大学</t>
  </si>
  <si>
    <t>东北大学</t>
  </si>
  <si>
    <t>伊利诺伊大学香槟分校</t>
  </si>
  <si>
    <t>奥克兰大学</t>
  </si>
  <si>
    <t>New Zealand</t>
  </si>
  <si>
    <t>华盛顿大学</t>
  </si>
  <si>
    <t>巴黎第十一大学</t>
  </si>
  <si>
    <t>隆德大学</t>
  </si>
  <si>
    <t>Sweden</t>
  </si>
  <si>
    <t>乔治亚理工学院(Georgia Tech)</t>
  </si>
  <si>
    <t>皇家理工学院</t>
  </si>
  <si>
    <t>伯明翰大学</t>
  </si>
  <si>
    <t>圣安德鲁斯大学</t>
  </si>
  <si>
    <t>利兹大学</t>
  </si>
  <si>
    <t>西澳大学（UWA）</t>
  </si>
  <si>
    <t>赖斯大学</t>
  </si>
  <si>
    <t>谢菲尔德大学</t>
  </si>
  <si>
    <t>宾夕法尼亚州立大学</t>
  </si>
  <si>
    <t>成均馆大学</t>
  </si>
  <si>
    <t>中国科学技术大学</t>
  </si>
  <si>
    <t>丹麦技术大学</t>
  </si>
  <si>
    <t>北卡罗来纳大学教堂山</t>
  </si>
  <si>
    <t>都柏林三一学院</t>
  </si>
  <si>
    <t>Ireland</t>
  </si>
  <si>
    <t>奥斯陆大学</t>
  </si>
  <si>
    <t>Norway</t>
  </si>
  <si>
    <t>诺丁汉大学</t>
  </si>
  <si>
    <t>赫尔辛基大学</t>
  </si>
  <si>
    <t>Finland</t>
  </si>
  <si>
    <t>墨西哥国立自治大学</t>
  </si>
  <si>
    <t>Mexico</t>
  </si>
  <si>
    <t>日内瓦大学</t>
  </si>
  <si>
    <t>华盛顿大学在圣路易斯</t>
  </si>
  <si>
    <t>阿德莱德大学</t>
  </si>
  <si>
    <t>阿卜杜勒·阿齐兹国王大学（KAU）</t>
  </si>
  <si>
    <t>Saudi Arabia</t>
  </si>
  <si>
    <t>乌得勒支大学</t>
  </si>
  <si>
    <t>蒙特利尔大学</t>
  </si>
  <si>
    <t>阿尔托大学</t>
  </si>
  <si>
    <t>波士顿大学</t>
  </si>
  <si>
    <t>莱顿大学</t>
  </si>
  <si>
    <t>南加州大学</t>
  </si>
  <si>
    <t>普渡大学</t>
  </si>
  <si>
    <t>伦敦大学皇后玛丽学院（QMUL）</t>
  </si>
  <si>
    <t>名古屋大学</t>
  </si>
  <si>
    <t>伯尔尼大学</t>
  </si>
  <si>
    <t>俄亥俄州立大学</t>
  </si>
  <si>
    <t>查尔姆斯理工大学</t>
  </si>
  <si>
    <t>圣保罗大学</t>
  </si>
  <si>
    <t>Brazil</t>
  </si>
  <si>
    <t>瓦赫宁根大学</t>
  </si>
  <si>
    <t>乌普萨拉大学</t>
  </si>
  <si>
    <t>埃因霍芬理工大学</t>
  </si>
  <si>
    <t>阿尔伯塔大学</t>
  </si>
  <si>
    <t>柏林自由大学</t>
  </si>
  <si>
    <t>柏林洪堡大学</t>
  </si>
  <si>
    <t>格罗宁根大学</t>
  </si>
  <si>
    <t>里昂高等师范学院</t>
  </si>
  <si>
    <t>南京大学</t>
  </si>
  <si>
    <t>兰卡斯特大学</t>
  </si>
  <si>
    <t>悉尼科技大学（UTS）</t>
  </si>
  <si>
    <t>纽卡斯尔大学</t>
  </si>
  <si>
    <t>智利天主教大学</t>
  </si>
  <si>
    <t>Chile</t>
  </si>
  <si>
    <t>卡尔斯鲁厄理工学院</t>
  </si>
  <si>
    <t>九州大学</t>
  </si>
  <si>
    <t>巴塞尔大学</t>
  </si>
  <si>
    <t>加州大学戴维斯分校</t>
  </si>
  <si>
    <t>麦克马斯特大学</t>
  </si>
  <si>
    <t>根特大学</t>
  </si>
  <si>
    <t>米兰理工大学</t>
  </si>
  <si>
    <t>Italy</t>
  </si>
  <si>
    <t>马来西亚博特拉大学（UPM）</t>
  </si>
  <si>
    <t>马来西亚国民大学（UKM）</t>
  </si>
  <si>
    <t>北海道大学</t>
  </si>
  <si>
    <t>加州大学圣芭芭拉分校</t>
  </si>
  <si>
    <t>马来西亚理科大学（USM）</t>
  </si>
  <si>
    <t>斯德哥尔摩大学</t>
  </si>
  <si>
    <t>埃克塞特大学</t>
  </si>
  <si>
    <t>滑铁卢大学</t>
  </si>
  <si>
    <t>卡迪夫大学</t>
  </si>
  <si>
    <t>维也纳大学</t>
  </si>
  <si>
    <t>Austria</t>
  </si>
  <si>
    <t>约克大学</t>
  </si>
  <si>
    <t>罗切斯特大学</t>
  </si>
  <si>
    <t>奥胡斯大学</t>
  </si>
  <si>
    <t>汉阳大学</t>
  </si>
  <si>
    <t>密歇根州立大学</t>
  </si>
  <si>
    <t>马里兰大学，学院公园</t>
  </si>
  <si>
    <t>柏林工业大学</t>
  </si>
  <si>
    <t>埃默里大学</t>
  </si>
  <si>
    <t>凯斯西储大学</t>
  </si>
  <si>
    <t>蒙特雷科技大学</t>
  </si>
  <si>
    <t>法赫德法国石油和矿物大学（KFUPM）</t>
  </si>
  <si>
    <t>匹兹堡大学</t>
  </si>
  <si>
    <t>亚琛工业大学</t>
  </si>
  <si>
    <t>博洛尼亚大学</t>
  </si>
  <si>
    <t>巴斯大学</t>
  </si>
  <si>
    <t>德州农工大学</t>
  </si>
  <si>
    <t>巴塞罗那大学</t>
  </si>
  <si>
    <t>Spain</t>
  </si>
  <si>
    <t>韦仕敦大学（西安大略大学）</t>
  </si>
  <si>
    <t>萨皮恩扎 - 罗马大学</t>
  </si>
  <si>
    <t>弗莱堡大学</t>
  </si>
  <si>
    <t>都柏林大学</t>
  </si>
  <si>
    <t>佛罗里达大学</t>
  </si>
  <si>
    <t>哈拉克国立大学</t>
  </si>
  <si>
    <t>Kazakhstan</t>
  </si>
  <si>
    <t>洛桑大学</t>
  </si>
  <si>
    <t>蒂宾根大学</t>
  </si>
  <si>
    <t>印度理工学院孟买分校</t>
  </si>
  <si>
    <t>India</t>
  </si>
  <si>
    <t>鹿特丹伊拉斯谟大学</t>
  </si>
  <si>
    <t>国立清华大学</t>
  </si>
  <si>
    <t>维也纳技术大学</t>
  </si>
  <si>
    <t>哥德堡大学</t>
  </si>
  <si>
    <t>哈利法大学</t>
  </si>
  <si>
    <t>United Arab Emirates</t>
  </si>
  <si>
    <t>智利大学</t>
  </si>
  <si>
    <t>印度理工学院德里分校</t>
  </si>
  <si>
    <t>印度科学研究所班加罗尔</t>
  </si>
  <si>
    <t>明尼苏达大学</t>
  </si>
  <si>
    <t>法语天主教鲁汶大学</t>
  </si>
  <si>
    <t>利物浦大学</t>
  </si>
  <si>
    <t>特温特大学</t>
  </si>
  <si>
    <t>达特茅斯学院</t>
  </si>
  <si>
    <t>马来西亚工艺大学（UTM）</t>
  </si>
  <si>
    <t>伍伦贡大学</t>
  </si>
  <si>
    <t>科廷大学</t>
  </si>
  <si>
    <t>德累斯顿工业大学</t>
  </si>
  <si>
    <t>奥塔哥大学</t>
  </si>
  <si>
    <t>希伯来大学</t>
  </si>
  <si>
    <t>Israel</t>
  </si>
  <si>
    <t>卑尔根大学</t>
  </si>
  <si>
    <t>麦考瑞大学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</si>
</sst>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9"/>
      <color rgb="FF333333"/>
      <name val="Verdana"/>
      <charset val="134"/>
    </font>
    <font>
      <sz val="9"/>
      <color rgb="FF575757"/>
      <name val="Verdana"/>
      <charset val="134"/>
    </font>
    <font>
      <b/>
      <sz val="9"/>
      <color rgb="FF921080"/>
      <name val="Verdana"/>
      <charset val="134"/>
    </font>
    <font>
      <sz val="9"/>
      <color rgb="FF333333"/>
      <name val="Verdana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rgb="FFC2C2C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1" fillId="26" borderId="6" applyNumberFormat="0" applyAlignment="0" applyProtection="0">
      <alignment vertical="center"/>
    </xf>
    <xf numFmtId="0" fontId="19" fillId="26" borderId="2" applyNumberFormat="0" applyAlignment="0" applyProtection="0">
      <alignment vertical="center"/>
    </xf>
    <xf numFmtId="0" fontId="17" fillId="25" borderId="5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betteredu.net/university/university_hk/uni_hk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2"/>
  <sheetViews>
    <sheetView tabSelected="1" topLeftCell="A175" workbookViewId="0">
      <selection activeCell="A203" sqref="$A203:$XFD303"/>
    </sheetView>
  </sheetViews>
  <sheetFormatPr defaultColWidth="9" defaultRowHeight="13.5"/>
  <cols>
    <col min="1" max="1" width="4.375" style="1" customWidth="1"/>
    <col min="2" max="2" width="23.25" style="1" customWidth="1"/>
    <col min="3" max="3" width="9" style="1" customWidth="1"/>
    <col min="4" max="4" width="7.125" style="1" customWidth="1"/>
    <col min="5" max="6" width="8.75" style="1" customWidth="1"/>
    <col min="7" max="7" width="5.5" style="1" customWidth="1"/>
    <col min="8" max="8" width="8.75" style="1" customWidth="1"/>
    <col min="9" max="10" width="7.125" style="1" customWidth="1"/>
  </cols>
  <sheetData>
    <row r="1" ht="22.5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ht="23.25" spans="1:10">
      <c r="A2" s="3">
        <v>1</v>
      </c>
      <c r="B2" s="3" t="s">
        <v>10</v>
      </c>
      <c r="C2" s="4" t="s">
        <v>11</v>
      </c>
      <c r="D2" s="3">
        <v>100</v>
      </c>
      <c r="E2" s="3">
        <v>91.4</v>
      </c>
      <c r="F2" s="3">
        <v>100</v>
      </c>
      <c r="G2" s="3">
        <v>100</v>
      </c>
      <c r="H2" s="3">
        <v>100</v>
      </c>
      <c r="I2" s="3">
        <v>100</v>
      </c>
      <c r="J2" s="3">
        <v>100</v>
      </c>
    </row>
    <row r="3" ht="23.25" spans="1:10">
      <c r="A3" s="3">
        <v>2</v>
      </c>
      <c r="B3" s="3" t="s">
        <v>12</v>
      </c>
      <c r="C3" s="4" t="s">
        <v>13</v>
      </c>
      <c r="D3" s="3">
        <v>99.5</v>
      </c>
      <c r="E3" s="3">
        <v>98.5</v>
      </c>
      <c r="F3" s="3">
        <v>99.5</v>
      </c>
      <c r="G3" s="3">
        <v>100</v>
      </c>
      <c r="H3" s="3">
        <v>96</v>
      </c>
      <c r="I3" s="3">
        <v>100</v>
      </c>
      <c r="J3" s="3">
        <v>100</v>
      </c>
    </row>
    <row r="4" ht="23.25" spans="1:10">
      <c r="A4" s="3">
        <f>3</f>
        <v>3</v>
      </c>
      <c r="B4" s="3" t="s">
        <v>14</v>
      </c>
      <c r="C4" s="4" t="s">
        <v>11</v>
      </c>
      <c r="D4" s="3">
        <v>98.7</v>
      </c>
      <c r="E4" s="3">
        <v>67</v>
      </c>
      <c r="F4" s="3">
        <v>99.8</v>
      </c>
      <c r="G4" s="3">
        <v>100</v>
      </c>
      <c r="H4" s="3">
        <v>99.9</v>
      </c>
      <c r="I4" s="3">
        <v>100</v>
      </c>
      <c r="J4" s="3">
        <v>100</v>
      </c>
    </row>
    <row r="5" ht="23.25" spans="1:10">
      <c r="A5" s="3">
        <f>3</f>
        <v>3</v>
      </c>
      <c r="B5" s="3" t="s">
        <v>15</v>
      </c>
      <c r="C5" s="4" t="s">
        <v>13</v>
      </c>
      <c r="D5" s="3">
        <v>98.7</v>
      </c>
      <c r="E5" s="3">
        <v>97.7</v>
      </c>
      <c r="F5" s="3">
        <v>100</v>
      </c>
      <c r="G5" s="3">
        <v>100</v>
      </c>
      <c r="H5" s="3">
        <v>92.1</v>
      </c>
      <c r="I5" s="3">
        <v>100</v>
      </c>
      <c r="J5" s="3">
        <v>100</v>
      </c>
    </row>
    <row r="6" ht="23.25" spans="1:10">
      <c r="A6" s="3">
        <v>5</v>
      </c>
      <c r="B6" s="3" t="s">
        <v>16</v>
      </c>
      <c r="C6" s="4" t="s">
        <v>11</v>
      </c>
      <c r="D6" s="3">
        <v>98</v>
      </c>
      <c r="E6" s="3">
        <v>70.1</v>
      </c>
      <c r="F6" s="3">
        <v>84.2</v>
      </c>
      <c r="G6" s="3">
        <v>99.1</v>
      </c>
      <c r="H6" s="3">
        <v>100</v>
      </c>
      <c r="I6" s="3">
        <v>100</v>
      </c>
      <c r="J6" s="3">
        <v>100</v>
      </c>
    </row>
    <row r="7" ht="23.25" spans="1:10">
      <c r="A7" s="3">
        <v>6</v>
      </c>
      <c r="B7" s="3" t="s">
        <v>17</v>
      </c>
      <c r="C7" s="4" t="s">
        <v>11</v>
      </c>
      <c r="D7" s="3">
        <v>97.4</v>
      </c>
      <c r="E7" s="3">
        <v>87.7</v>
      </c>
      <c r="F7" s="3">
        <v>99.4</v>
      </c>
      <c r="G7" s="3">
        <v>100</v>
      </c>
      <c r="H7" s="3">
        <v>100</v>
      </c>
      <c r="I7" s="3">
        <v>96.7</v>
      </c>
      <c r="J7" s="3">
        <v>89.9</v>
      </c>
    </row>
    <row r="8" ht="23.25" spans="1:10">
      <c r="A8" s="3">
        <v>7</v>
      </c>
      <c r="B8" s="3" t="s">
        <v>18</v>
      </c>
      <c r="C8" s="4" t="s">
        <v>13</v>
      </c>
      <c r="D8" s="3">
        <v>97.3</v>
      </c>
      <c r="E8" s="3">
        <v>100</v>
      </c>
      <c r="F8" s="3">
        <v>100</v>
      </c>
      <c r="G8" s="3">
        <v>99.8</v>
      </c>
      <c r="H8" s="3">
        <v>88.1</v>
      </c>
      <c r="I8" s="3">
        <v>98.4</v>
      </c>
      <c r="J8" s="3">
        <v>99.8</v>
      </c>
    </row>
    <row r="9" ht="23.25" spans="1:10">
      <c r="A9" s="3">
        <f>8</f>
        <v>8</v>
      </c>
      <c r="B9" s="3" t="s">
        <v>19</v>
      </c>
      <c r="C9" s="4" t="s">
        <v>20</v>
      </c>
      <c r="D9" s="3">
        <v>95.4</v>
      </c>
      <c r="E9" s="3">
        <v>98.2</v>
      </c>
      <c r="F9" s="3">
        <v>100</v>
      </c>
      <c r="G9" s="3">
        <v>80.4</v>
      </c>
      <c r="H9" s="3">
        <v>99.8</v>
      </c>
      <c r="I9" s="3">
        <v>98.7</v>
      </c>
      <c r="J9" s="3">
        <v>95.3</v>
      </c>
    </row>
    <row r="10" ht="23.25" spans="1:10">
      <c r="A10" s="3">
        <f>8</f>
        <v>8</v>
      </c>
      <c r="B10" s="3" t="s">
        <v>21</v>
      </c>
      <c r="C10" s="4" t="s">
        <v>13</v>
      </c>
      <c r="D10" s="3">
        <v>95.4</v>
      </c>
      <c r="E10" s="3">
        <v>100</v>
      </c>
      <c r="F10" s="3">
        <v>99.5</v>
      </c>
      <c r="G10" s="3">
        <v>99</v>
      </c>
      <c r="H10" s="3">
        <v>78</v>
      </c>
      <c r="I10" s="3">
        <v>99.4</v>
      </c>
      <c r="J10" s="3">
        <v>98.9</v>
      </c>
    </row>
    <row r="11" ht="23.25" spans="1:10">
      <c r="A11" s="3">
        <v>10</v>
      </c>
      <c r="B11" s="3" t="s">
        <v>22</v>
      </c>
      <c r="C11" s="4" t="s">
        <v>11</v>
      </c>
      <c r="D11" s="3">
        <v>94.5</v>
      </c>
      <c r="E11" s="3">
        <v>84.9</v>
      </c>
      <c r="F11" s="3">
        <v>71.9</v>
      </c>
      <c r="G11" s="3">
        <v>95.5</v>
      </c>
      <c r="H11" s="3">
        <v>90.6</v>
      </c>
      <c r="I11" s="3">
        <v>99.2</v>
      </c>
      <c r="J11" s="3">
        <v>93.5</v>
      </c>
    </row>
    <row r="12" ht="14.25" spans="1:10">
      <c r="A12" s="3">
        <v>11</v>
      </c>
      <c r="B12" s="3" t="s">
        <v>23</v>
      </c>
      <c r="C12" s="4" t="s">
        <v>24</v>
      </c>
      <c r="D12" s="3">
        <v>93.9</v>
      </c>
      <c r="E12" s="3">
        <v>70.3</v>
      </c>
      <c r="F12" s="3">
        <v>100</v>
      </c>
      <c r="G12" s="3">
        <v>86.8</v>
      </c>
      <c r="H12" s="3">
        <v>90.6</v>
      </c>
      <c r="I12" s="3">
        <v>99.6</v>
      </c>
      <c r="J12" s="3">
        <v>97.1</v>
      </c>
    </row>
    <row r="13" ht="14.25" spans="1:10">
      <c r="A13" s="3">
        <v>12</v>
      </c>
      <c r="B13" s="3" t="s">
        <v>25</v>
      </c>
      <c r="C13" s="4" t="s">
        <v>24</v>
      </c>
      <c r="D13" s="3">
        <v>90.8</v>
      </c>
      <c r="E13" s="3">
        <v>69.6</v>
      </c>
      <c r="F13" s="3">
        <v>100</v>
      </c>
      <c r="G13" s="3">
        <v>89.5</v>
      </c>
      <c r="H13" s="3">
        <v>95.5</v>
      </c>
      <c r="I13" s="3">
        <v>91.1</v>
      </c>
      <c r="J13" s="3">
        <v>85</v>
      </c>
    </row>
    <row r="14" ht="23.25" spans="1:10">
      <c r="A14" s="3">
        <v>13</v>
      </c>
      <c r="B14" s="3" t="s">
        <v>26</v>
      </c>
      <c r="C14" s="4" t="s">
        <v>11</v>
      </c>
      <c r="D14" s="3">
        <v>90.7</v>
      </c>
      <c r="E14" s="3">
        <v>58.1</v>
      </c>
      <c r="F14" s="3">
        <v>94.1</v>
      </c>
      <c r="G14" s="3">
        <v>100</v>
      </c>
      <c r="H14" s="3">
        <v>74</v>
      </c>
      <c r="I14" s="3">
        <v>96.2</v>
      </c>
      <c r="J14" s="3">
        <v>93.8</v>
      </c>
    </row>
    <row r="15" ht="23.25" spans="1:10">
      <c r="A15" s="3">
        <f>14</f>
        <v>14</v>
      </c>
      <c r="B15" s="3" t="s">
        <v>27</v>
      </c>
      <c r="C15" s="4" t="s">
        <v>20</v>
      </c>
      <c r="D15" s="3">
        <v>90.2</v>
      </c>
      <c r="E15" s="3">
        <v>100</v>
      </c>
      <c r="F15" s="3">
        <v>100</v>
      </c>
      <c r="G15" s="3">
        <v>94.8</v>
      </c>
      <c r="H15" s="3">
        <v>99.8</v>
      </c>
      <c r="I15" s="3">
        <v>82.4</v>
      </c>
      <c r="J15" s="3">
        <v>79.7</v>
      </c>
    </row>
    <row r="16" ht="23.25" spans="1:10">
      <c r="A16" s="3">
        <f>14</f>
        <v>14</v>
      </c>
      <c r="B16" s="3" t="s">
        <v>28</v>
      </c>
      <c r="C16" s="4" t="s">
        <v>11</v>
      </c>
      <c r="D16" s="3">
        <v>90.2</v>
      </c>
      <c r="E16" s="3">
        <v>69.8</v>
      </c>
      <c r="F16" s="3">
        <v>87.9</v>
      </c>
      <c r="G16" s="3">
        <v>100</v>
      </c>
      <c r="H16" s="3">
        <v>59.9</v>
      </c>
      <c r="I16" s="3">
        <v>99.9</v>
      </c>
      <c r="J16" s="3">
        <v>100</v>
      </c>
    </row>
    <row r="17" ht="23.25" spans="1:10">
      <c r="A17" s="3">
        <v>16</v>
      </c>
      <c r="B17" s="3" t="s">
        <v>29</v>
      </c>
      <c r="C17" s="4" t="s">
        <v>13</v>
      </c>
      <c r="D17" s="3">
        <v>89.9</v>
      </c>
      <c r="E17" s="3">
        <v>99.6</v>
      </c>
      <c r="F17" s="3">
        <v>99.3</v>
      </c>
      <c r="G17" s="3">
        <v>83.5</v>
      </c>
      <c r="H17" s="3">
        <v>69.5</v>
      </c>
      <c r="I17" s="3">
        <v>98</v>
      </c>
      <c r="J17" s="3">
        <v>97.3</v>
      </c>
    </row>
    <row r="18" ht="34.5" spans="1:10">
      <c r="A18" s="3">
        <v>17</v>
      </c>
      <c r="B18" s="3" t="s">
        <v>30</v>
      </c>
      <c r="C18" s="4" t="s">
        <v>31</v>
      </c>
      <c r="D18" s="3">
        <v>89</v>
      </c>
      <c r="E18" s="3">
        <v>26.3</v>
      </c>
      <c r="F18" s="3">
        <v>15.3</v>
      </c>
      <c r="G18" s="3">
        <v>90.6</v>
      </c>
      <c r="H18" s="3">
        <v>96</v>
      </c>
      <c r="I18" s="3">
        <v>98.6</v>
      </c>
      <c r="J18" s="3">
        <v>97.6</v>
      </c>
    </row>
    <row r="19" ht="34.5" spans="1:10">
      <c r="A19" s="3">
        <v>18</v>
      </c>
      <c r="B19" s="3" t="s">
        <v>32</v>
      </c>
      <c r="C19" s="4" t="s">
        <v>31</v>
      </c>
      <c r="D19" s="3">
        <v>88.8</v>
      </c>
      <c r="E19" s="3">
        <v>38.5</v>
      </c>
      <c r="F19" s="3">
        <v>45.6</v>
      </c>
      <c r="G19" s="3">
        <v>83.5</v>
      </c>
      <c r="H19" s="3">
        <v>89.5</v>
      </c>
      <c r="I19" s="3">
        <v>99.4</v>
      </c>
      <c r="J19" s="3">
        <v>98.2</v>
      </c>
    </row>
    <row r="20" ht="23.25" spans="1:10">
      <c r="A20" s="3">
        <v>19</v>
      </c>
      <c r="B20" s="3" t="s">
        <v>33</v>
      </c>
      <c r="C20" s="4" t="s">
        <v>11</v>
      </c>
      <c r="D20" s="3">
        <v>88.7</v>
      </c>
      <c r="E20" s="3">
        <v>98.4</v>
      </c>
      <c r="F20" s="3">
        <v>52.7</v>
      </c>
      <c r="G20" s="3">
        <v>100</v>
      </c>
      <c r="H20" s="3">
        <v>55.6</v>
      </c>
      <c r="I20" s="3">
        <v>99.6</v>
      </c>
      <c r="J20" s="3">
        <v>98.4</v>
      </c>
    </row>
    <row r="21" ht="23.25" spans="1:10">
      <c r="A21" s="3">
        <v>20</v>
      </c>
      <c r="B21" s="3" t="s">
        <v>34</v>
      </c>
      <c r="C21" s="4" t="s">
        <v>11</v>
      </c>
      <c r="D21" s="3">
        <v>88.6</v>
      </c>
      <c r="E21" s="3">
        <v>63.2</v>
      </c>
      <c r="F21" s="3">
        <v>28.1</v>
      </c>
      <c r="G21" s="3">
        <v>68.7</v>
      </c>
      <c r="H21" s="3">
        <v>100</v>
      </c>
      <c r="I21" s="3">
        <v>99.9</v>
      </c>
      <c r="J21" s="3">
        <v>99.2</v>
      </c>
    </row>
    <row r="22" ht="23.25" spans="1:10">
      <c r="A22" s="3">
        <v>21</v>
      </c>
      <c r="B22" s="3" t="s">
        <v>35</v>
      </c>
      <c r="C22" s="4" t="s">
        <v>11</v>
      </c>
      <c r="D22" s="3">
        <v>88.3</v>
      </c>
      <c r="E22" s="3">
        <v>66.1</v>
      </c>
      <c r="F22" s="3">
        <v>75.6</v>
      </c>
      <c r="G22" s="3">
        <v>61.3</v>
      </c>
      <c r="H22" s="3">
        <v>98.9</v>
      </c>
      <c r="I22" s="3">
        <v>98.4</v>
      </c>
      <c r="J22" s="3">
        <v>93.9</v>
      </c>
    </row>
    <row r="23" ht="23.25" spans="1:10">
      <c r="A23" s="3">
        <v>22</v>
      </c>
      <c r="B23" s="5" t="s">
        <v>36</v>
      </c>
      <c r="C23" s="4" t="s">
        <v>37</v>
      </c>
      <c r="D23" s="3">
        <v>86.3</v>
      </c>
      <c r="E23" s="3">
        <v>98.9</v>
      </c>
      <c r="F23" s="3">
        <v>100</v>
      </c>
      <c r="G23" s="3">
        <v>85.4</v>
      </c>
      <c r="H23" s="3">
        <v>62.1</v>
      </c>
      <c r="I23" s="3">
        <v>97.9</v>
      </c>
      <c r="J23" s="3">
        <v>73.1</v>
      </c>
    </row>
    <row r="24" ht="14.25" spans="1:10">
      <c r="A24" s="3">
        <f>23</f>
        <v>23</v>
      </c>
      <c r="B24" s="3" t="s">
        <v>38</v>
      </c>
      <c r="C24" s="4" t="s">
        <v>39</v>
      </c>
      <c r="D24" s="3">
        <v>86.2</v>
      </c>
      <c r="E24" s="3">
        <v>28.5</v>
      </c>
      <c r="F24" s="3">
        <v>3.3</v>
      </c>
      <c r="G24" s="3">
        <v>92.4</v>
      </c>
      <c r="H24" s="3">
        <v>79</v>
      </c>
      <c r="I24" s="3">
        <v>100</v>
      </c>
      <c r="J24" s="3">
        <v>99.6</v>
      </c>
    </row>
    <row r="25" ht="23.25" spans="1:10">
      <c r="A25" s="3">
        <f>23</f>
        <v>23</v>
      </c>
      <c r="B25" s="3" t="s">
        <v>40</v>
      </c>
      <c r="C25" s="4" t="s">
        <v>11</v>
      </c>
      <c r="D25" s="3">
        <v>86.2</v>
      </c>
      <c r="E25" s="3">
        <v>34.9</v>
      </c>
      <c r="F25" s="3">
        <v>63.4</v>
      </c>
      <c r="G25" s="3">
        <v>90.2</v>
      </c>
      <c r="H25" s="3">
        <v>70.5</v>
      </c>
      <c r="I25" s="3">
        <v>98.6</v>
      </c>
      <c r="J25" s="3">
        <v>93</v>
      </c>
    </row>
    <row r="26" ht="23.25" spans="1:10">
      <c r="A26" s="3">
        <v>25</v>
      </c>
      <c r="B26" s="3" t="s">
        <v>41</v>
      </c>
      <c r="C26" s="4" t="s">
        <v>11</v>
      </c>
      <c r="D26" s="3">
        <v>85.9</v>
      </c>
      <c r="E26" s="3">
        <v>91.7</v>
      </c>
      <c r="F26" s="3">
        <v>55.1</v>
      </c>
      <c r="G26" s="3">
        <v>100</v>
      </c>
      <c r="H26" s="3">
        <v>89.9</v>
      </c>
      <c r="I26" s="3">
        <v>87.6</v>
      </c>
      <c r="J26" s="3">
        <v>51.6</v>
      </c>
    </row>
    <row r="27" ht="14.25" spans="1:10">
      <c r="A27" s="3">
        <v>26</v>
      </c>
      <c r="B27" s="3" t="s">
        <v>42</v>
      </c>
      <c r="C27" s="4" t="s">
        <v>43</v>
      </c>
      <c r="D27" s="3">
        <v>85.3</v>
      </c>
      <c r="E27" s="3">
        <v>94.9</v>
      </c>
      <c r="F27" s="3">
        <v>98.6</v>
      </c>
      <c r="G27" s="3">
        <v>69.4</v>
      </c>
      <c r="H27" s="3">
        <v>58.8</v>
      </c>
      <c r="I27" s="3">
        <v>99.5</v>
      </c>
      <c r="J27" s="3">
        <v>98.2</v>
      </c>
    </row>
    <row r="28" ht="14.25" spans="1:10">
      <c r="A28" s="3">
        <f t="shared" ref="A28:A30" si="0">27</f>
        <v>27</v>
      </c>
      <c r="B28" s="3" t="s">
        <v>44</v>
      </c>
      <c r="C28" s="4" t="s">
        <v>43</v>
      </c>
      <c r="D28" s="3">
        <v>84</v>
      </c>
      <c r="E28" s="3">
        <v>96.6</v>
      </c>
      <c r="F28" s="3">
        <v>92.2</v>
      </c>
      <c r="G28" s="3">
        <v>73.3</v>
      </c>
      <c r="H28" s="3">
        <v>65.5</v>
      </c>
      <c r="I28" s="3">
        <v>92.5</v>
      </c>
      <c r="J28" s="3">
        <v>94.4</v>
      </c>
    </row>
    <row r="29" ht="14.25" spans="1:10">
      <c r="A29" s="3">
        <f t="shared" si="0"/>
        <v>27</v>
      </c>
      <c r="B29" s="3" t="s">
        <v>45</v>
      </c>
      <c r="C29" s="4" t="s">
        <v>46</v>
      </c>
      <c r="D29" s="3">
        <v>84</v>
      </c>
      <c r="E29" s="3">
        <v>98.8</v>
      </c>
      <c r="F29" s="3">
        <v>100</v>
      </c>
      <c r="G29" s="3">
        <v>44.4</v>
      </c>
      <c r="H29" s="3">
        <v>95.4</v>
      </c>
      <c r="I29" s="3">
        <v>94.6</v>
      </c>
      <c r="J29" s="3">
        <v>79.3</v>
      </c>
    </row>
    <row r="30" ht="23.25" spans="1:10">
      <c r="A30" s="3">
        <f t="shared" si="0"/>
        <v>27</v>
      </c>
      <c r="B30" s="3" t="s">
        <v>47</v>
      </c>
      <c r="C30" s="4" t="s">
        <v>13</v>
      </c>
      <c r="D30" s="3">
        <v>84</v>
      </c>
      <c r="E30" s="3">
        <v>99.3</v>
      </c>
      <c r="F30" s="3">
        <v>94</v>
      </c>
      <c r="G30" s="3">
        <v>72.5</v>
      </c>
      <c r="H30" s="3">
        <v>58.1</v>
      </c>
      <c r="I30" s="3">
        <v>95.2</v>
      </c>
      <c r="J30" s="3">
        <v>98</v>
      </c>
    </row>
    <row r="31" ht="23.25" spans="1:10">
      <c r="A31" s="3">
        <v>30</v>
      </c>
      <c r="B31" s="3" t="s">
        <v>48</v>
      </c>
      <c r="C31" s="4" t="s">
        <v>11</v>
      </c>
      <c r="D31" s="3">
        <v>82.8</v>
      </c>
      <c r="E31" s="3">
        <v>49.6</v>
      </c>
      <c r="F31" s="3">
        <v>30</v>
      </c>
      <c r="G31" s="3">
        <v>99.3</v>
      </c>
      <c r="H31" s="3">
        <v>87.1</v>
      </c>
      <c r="I31" s="3">
        <v>84.4</v>
      </c>
      <c r="J31" s="3">
        <v>74.7</v>
      </c>
    </row>
    <row r="32" ht="34.5" spans="1:10">
      <c r="A32" s="3">
        <v>31</v>
      </c>
      <c r="B32" s="3" t="s">
        <v>49</v>
      </c>
      <c r="C32" s="4" t="s">
        <v>31</v>
      </c>
      <c r="D32" s="3">
        <v>82.6</v>
      </c>
      <c r="E32" s="3">
        <v>45.5</v>
      </c>
      <c r="F32" s="3">
        <v>93.3</v>
      </c>
      <c r="G32" s="3">
        <v>91.5</v>
      </c>
      <c r="H32" s="3">
        <v>71.1</v>
      </c>
      <c r="I32" s="3">
        <v>84.8</v>
      </c>
      <c r="J32" s="3">
        <v>89.1</v>
      </c>
    </row>
    <row r="33" ht="23.25" spans="1:10">
      <c r="A33" s="3">
        <v>32</v>
      </c>
      <c r="B33" s="3" t="s">
        <v>50</v>
      </c>
      <c r="C33" s="4" t="s">
        <v>11</v>
      </c>
      <c r="D33" s="3">
        <v>82.5</v>
      </c>
      <c r="E33" s="3">
        <v>55.3</v>
      </c>
      <c r="F33" s="3">
        <v>95.4</v>
      </c>
      <c r="G33" s="3">
        <v>23.3</v>
      </c>
      <c r="H33" s="3">
        <v>99.9</v>
      </c>
      <c r="I33" s="3">
        <v>100</v>
      </c>
      <c r="J33" s="3">
        <v>100</v>
      </c>
    </row>
    <row r="34" ht="14.25" spans="1:10">
      <c r="A34" s="3">
        <v>33</v>
      </c>
      <c r="B34" s="3" t="s">
        <v>51</v>
      </c>
      <c r="C34" s="4" t="s">
        <v>39</v>
      </c>
      <c r="D34" s="3">
        <v>82.3</v>
      </c>
      <c r="E34" s="3">
        <v>22.7</v>
      </c>
      <c r="F34" s="3">
        <v>5.4</v>
      </c>
      <c r="G34" s="3">
        <v>96</v>
      </c>
      <c r="H34" s="3">
        <v>60.3</v>
      </c>
      <c r="I34" s="3">
        <v>98.7</v>
      </c>
      <c r="J34" s="3">
        <v>97.8</v>
      </c>
    </row>
    <row r="35" ht="23.25" spans="1:10">
      <c r="A35" s="3">
        <v>34</v>
      </c>
      <c r="B35" s="3" t="s">
        <v>52</v>
      </c>
      <c r="C35" s="4" t="s">
        <v>37</v>
      </c>
      <c r="D35" s="3">
        <v>82.2</v>
      </c>
      <c r="E35" s="3">
        <v>89.2</v>
      </c>
      <c r="F35" s="3">
        <v>100</v>
      </c>
      <c r="G35" s="3">
        <v>64.8</v>
      </c>
      <c r="H35" s="3">
        <v>98.2</v>
      </c>
      <c r="I35" s="3">
        <v>84.2</v>
      </c>
      <c r="J35" s="3">
        <v>60.7</v>
      </c>
    </row>
    <row r="36" ht="23.25" spans="1:10">
      <c r="A36" s="3">
        <v>35</v>
      </c>
      <c r="B36" s="3" t="s">
        <v>53</v>
      </c>
      <c r="C36" s="4" t="s">
        <v>13</v>
      </c>
      <c r="D36" s="3">
        <v>82</v>
      </c>
      <c r="E36" s="3">
        <v>100</v>
      </c>
      <c r="F36" s="3">
        <v>99.2</v>
      </c>
      <c r="G36" s="3">
        <v>83.4</v>
      </c>
      <c r="H36" s="3">
        <v>53.9</v>
      </c>
      <c r="I36" s="3">
        <v>88.9</v>
      </c>
      <c r="J36" s="3">
        <v>86.2</v>
      </c>
    </row>
    <row r="37" ht="23.25" spans="1:10">
      <c r="A37" s="3">
        <v>36</v>
      </c>
      <c r="B37" s="3" t="s">
        <v>54</v>
      </c>
      <c r="C37" s="4" t="s">
        <v>55</v>
      </c>
      <c r="D37" s="3">
        <v>81.7</v>
      </c>
      <c r="E37" s="3">
        <v>8.9</v>
      </c>
      <c r="F37" s="3">
        <v>4</v>
      </c>
      <c r="G37" s="3">
        <v>83.9</v>
      </c>
      <c r="H37" s="3">
        <v>75</v>
      </c>
      <c r="I37" s="3">
        <v>98.3</v>
      </c>
      <c r="J37" s="3">
        <v>96.5</v>
      </c>
    </row>
    <row r="38" ht="14.25" spans="1:10">
      <c r="A38" s="3">
        <v>37</v>
      </c>
      <c r="B38" s="3" t="s">
        <v>56</v>
      </c>
      <c r="C38" s="4" t="s">
        <v>46</v>
      </c>
      <c r="D38" s="3">
        <v>81.4</v>
      </c>
      <c r="E38" s="3">
        <v>99.9</v>
      </c>
      <c r="F38" s="3">
        <v>97.1</v>
      </c>
      <c r="G38" s="3">
        <v>19.9</v>
      </c>
      <c r="H38" s="3">
        <v>89.7</v>
      </c>
      <c r="I38" s="3">
        <v>98.9</v>
      </c>
      <c r="J38" s="3">
        <v>97.3</v>
      </c>
    </row>
    <row r="39" ht="14.25" spans="1:10">
      <c r="A39" s="3">
        <v>38</v>
      </c>
      <c r="B39" s="3" t="s">
        <v>57</v>
      </c>
      <c r="C39" s="4" t="s">
        <v>46</v>
      </c>
      <c r="D39" s="3">
        <v>80.4</v>
      </c>
      <c r="E39" s="3">
        <v>100</v>
      </c>
      <c r="F39" s="3">
        <v>100</v>
      </c>
      <c r="G39" s="3">
        <v>20.9</v>
      </c>
      <c r="H39" s="3">
        <v>87.9</v>
      </c>
      <c r="I39" s="3">
        <v>96.8</v>
      </c>
      <c r="J39" s="3">
        <v>95.4</v>
      </c>
    </row>
    <row r="40" ht="23.25" spans="1:10">
      <c r="A40" s="3">
        <v>39</v>
      </c>
      <c r="B40" s="3" t="s">
        <v>58</v>
      </c>
      <c r="C40" s="4" t="s">
        <v>37</v>
      </c>
      <c r="D40" s="3">
        <v>80.3</v>
      </c>
      <c r="E40" s="3">
        <v>91.8</v>
      </c>
      <c r="F40" s="3">
        <v>100</v>
      </c>
      <c r="G40" s="3">
        <v>62.6</v>
      </c>
      <c r="H40" s="3">
        <v>83.2</v>
      </c>
      <c r="I40" s="3">
        <v>88.8</v>
      </c>
      <c r="J40" s="3">
        <v>56.7</v>
      </c>
    </row>
    <row r="41" ht="23.25" spans="1:10">
      <c r="A41" s="3">
        <v>40</v>
      </c>
      <c r="B41" s="3" t="s">
        <v>59</v>
      </c>
      <c r="C41" s="4" t="s">
        <v>11</v>
      </c>
      <c r="D41" s="3">
        <v>79.7</v>
      </c>
      <c r="E41" s="3">
        <v>26.7</v>
      </c>
      <c r="F41" s="3">
        <v>28.9</v>
      </c>
      <c r="G41" s="3">
        <v>42.5</v>
      </c>
      <c r="H41" s="3">
        <v>90.5</v>
      </c>
      <c r="I41" s="3">
        <v>100</v>
      </c>
      <c r="J41" s="3">
        <v>99.9</v>
      </c>
    </row>
    <row r="42" ht="23.25" spans="1:10">
      <c r="A42" s="3">
        <v>41</v>
      </c>
      <c r="B42" s="3" t="s">
        <v>60</v>
      </c>
      <c r="C42" s="4" t="s">
        <v>55</v>
      </c>
      <c r="D42" s="3">
        <v>79.1</v>
      </c>
      <c r="E42" s="3">
        <v>12</v>
      </c>
      <c r="F42" s="3">
        <v>8.5</v>
      </c>
      <c r="G42" s="3">
        <v>73.1</v>
      </c>
      <c r="H42" s="3">
        <v>98.8</v>
      </c>
      <c r="I42" s="3">
        <v>87.5</v>
      </c>
      <c r="J42" s="3">
        <v>83.1</v>
      </c>
    </row>
    <row r="43" ht="23.25" spans="1:10">
      <c r="A43" s="3">
        <v>42</v>
      </c>
      <c r="B43" s="3" t="s">
        <v>61</v>
      </c>
      <c r="C43" s="4" t="s">
        <v>11</v>
      </c>
      <c r="D43" s="3">
        <v>78.9</v>
      </c>
      <c r="E43" s="3">
        <v>95.6</v>
      </c>
      <c r="F43" s="3">
        <v>14.6</v>
      </c>
      <c r="G43" s="3">
        <v>96.6</v>
      </c>
      <c r="H43" s="3">
        <v>27.7</v>
      </c>
      <c r="I43" s="3">
        <v>95.9</v>
      </c>
      <c r="J43" s="3">
        <v>98.6</v>
      </c>
    </row>
    <row r="44" ht="14.25" spans="1:10">
      <c r="A44" s="3">
        <v>43</v>
      </c>
      <c r="B44" s="3" t="s">
        <v>62</v>
      </c>
      <c r="C44" s="4" t="s">
        <v>46</v>
      </c>
      <c r="D44" s="3">
        <v>77.7</v>
      </c>
      <c r="E44" s="3">
        <v>99.8</v>
      </c>
      <c r="F44" s="3">
        <v>100</v>
      </c>
      <c r="G44" s="3">
        <v>15.2</v>
      </c>
      <c r="H44" s="3">
        <v>93.5</v>
      </c>
      <c r="I44" s="3">
        <v>90.4</v>
      </c>
      <c r="J44" s="3">
        <v>94.4</v>
      </c>
    </row>
    <row r="45" ht="14.25" spans="1:10">
      <c r="A45" s="3">
        <v>44</v>
      </c>
      <c r="B45" s="3" t="s">
        <v>63</v>
      </c>
      <c r="C45" s="4" t="s">
        <v>64</v>
      </c>
      <c r="D45" s="3">
        <v>77.6</v>
      </c>
      <c r="E45" s="3">
        <v>70.5</v>
      </c>
      <c r="F45" s="3">
        <v>57.5</v>
      </c>
      <c r="G45" s="3">
        <v>99.9</v>
      </c>
      <c r="H45" s="3">
        <v>55.1</v>
      </c>
      <c r="I45" s="3">
        <v>75.8</v>
      </c>
      <c r="J45" s="3">
        <v>95.9</v>
      </c>
    </row>
    <row r="46" ht="34.5" spans="1:10">
      <c r="A46" s="3">
        <v>45</v>
      </c>
      <c r="B46" s="3" t="s">
        <v>65</v>
      </c>
      <c r="C46" s="4" t="s">
        <v>31</v>
      </c>
      <c r="D46" s="3">
        <v>77.4</v>
      </c>
      <c r="E46" s="3">
        <v>63</v>
      </c>
      <c r="F46" s="3">
        <v>98.5</v>
      </c>
      <c r="G46" s="3">
        <v>88</v>
      </c>
      <c r="H46" s="3">
        <v>69</v>
      </c>
      <c r="I46" s="3">
        <v>71.2</v>
      </c>
      <c r="J46" s="3">
        <v>91.5</v>
      </c>
    </row>
    <row r="47" ht="14.25" spans="1:10">
      <c r="A47" s="3">
        <v>46</v>
      </c>
      <c r="B47" s="3" t="s">
        <v>66</v>
      </c>
      <c r="C47" s="4" t="s">
        <v>43</v>
      </c>
      <c r="D47" s="3">
        <v>77.1</v>
      </c>
      <c r="E47" s="3">
        <v>79</v>
      </c>
      <c r="F47" s="3">
        <v>89.1</v>
      </c>
      <c r="G47" s="3">
        <v>52.7</v>
      </c>
      <c r="H47" s="3">
        <v>46.8</v>
      </c>
      <c r="I47" s="3">
        <v>97.6</v>
      </c>
      <c r="J47" s="3">
        <v>94.2</v>
      </c>
    </row>
    <row r="48" ht="14.25" spans="1:10">
      <c r="A48" s="3">
        <v>47</v>
      </c>
      <c r="B48" s="3" t="s">
        <v>67</v>
      </c>
      <c r="C48" s="4" t="s">
        <v>46</v>
      </c>
      <c r="D48" s="3">
        <v>76.6</v>
      </c>
      <c r="E48" s="3">
        <v>100</v>
      </c>
      <c r="F48" s="3">
        <v>100</v>
      </c>
      <c r="G48" s="3">
        <v>25.4</v>
      </c>
      <c r="H48" s="3">
        <v>89.4</v>
      </c>
      <c r="I48" s="3">
        <v>88.2</v>
      </c>
      <c r="J48" s="3">
        <v>80.2</v>
      </c>
    </row>
    <row r="49" ht="23.25" spans="1:10">
      <c r="A49" s="3">
        <v>48</v>
      </c>
      <c r="B49" s="3" t="s">
        <v>68</v>
      </c>
      <c r="C49" s="4" t="s">
        <v>11</v>
      </c>
      <c r="D49" s="3">
        <v>76.1</v>
      </c>
      <c r="E49" s="3">
        <v>61.8</v>
      </c>
      <c r="F49" s="3">
        <v>39.2</v>
      </c>
      <c r="G49" s="3">
        <v>62.6</v>
      </c>
      <c r="H49" s="3">
        <v>78.4</v>
      </c>
      <c r="I49" s="3">
        <v>91</v>
      </c>
      <c r="J49" s="3">
        <v>61.1</v>
      </c>
    </row>
    <row r="50" ht="14.25" spans="1:10">
      <c r="A50" s="3">
        <f>49</f>
        <v>49</v>
      </c>
      <c r="B50" s="3" t="s">
        <v>69</v>
      </c>
      <c r="C50" s="4" t="s">
        <v>64</v>
      </c>
      <c r="D50" s="3">
        <v>75.9</v>
      </c>
      <c r="E50" s="3">
        <v>98.1</v>
      </c>
      <c r="F50" s="3">
        <v>94.3</v>
      </c>
      <c r="G50" s="3">
        <v>99.6</v>
      </c>
      <c r="H50" s="3">
        <v>91.6</v>
      </c>
      <c r="I50" s="3">
        <v>44.8</v>
      </c>
      <c r="J50" s="3">
        <v>98.6</v>
      </c>
    </row>
    <row r="51" ht="23.25" spans="1:10">
      <c r="A51" s="3">
        <f>49</f>
        <v>49</v>
      </c>
      <c r="B51" s="3" t="s">
        <v>70</v>
      </c>
      <c r="C51" s="4" t="s">
        <v>13</v>
      </c>
      <c r="D51" s="3">
        <v>75.8</v>
      </c>
      <c r="E51" s="3">
        <v>100</v>
      </c>
      <c r="F51" s="3">
        <v>100</v>
      </c>
      <c r="G51" s="3">
        <v>45</v>
      </c>
      <c r="H51" s="3">
        <v>87.8</v>
      </c>
      <c r="I51" s="3">
        <v>72.4</v>
      </c>
      <c r="J51" s="3">
        <v>99.2</v>
      </c>
    </row>
    <row r="52" ht="34.5" spans="1:10">
      <c r="A52" s="3">
        <f>50</f>
        <v>50</v>
      </c>
      <c r="B52" s="3" t="s">
        <v>71</v>
      </c>
      <c r="C52" s="4" t="s">
        <v>31</v>
      </c>
      <c r="D52" s="3">
        <v>75.6</v>
      </c>
      <c r="E52" s="3">
        <v>36.3</v>
      </c>
      <c r="F52" s="3">
        <v>25</v>
      </c>
      <c r="G52" s="3">
        <v>55.2</v>
      </c>
      <c r="H52" s="3">
        <v>95.6</v>
      </c>
      <c r="I52" s="3">
        <v>83.4</v>
      </c>
      <c r="J52" s="3">
        <v>86.7</v>
      </c>
    </row>
    <row r="53" ht="14.25" spans="1:10">
      <c r="A53" s="3">
        <f>50</f>
        <v>50</v>
      </c>
      <c r="B53" s="3" t="s">
        <v>72</v>
      </c>
      <c r="C53" s="4" t="s">
        <v>73</v>
      </c>
      <c r="D53" s="3">
        <v>75.6</v>
      </c>
      <c r="E53" s="3">
        <v>91.2</v>
      </c>
      <c r="F53" s="3">
        <v>56.9</v>
      </c>
      <c r="G53" s="3">
        <v>94.5</v>
      </c>
      <c r="H53" s="3">
        <v>27.2</v>
      </c>
      <c r="I53" s="3">
        <v>84.5</v>
      </c>
      <c r="J53" s="3">
        <v>97.6</v>
      </c>
    </row>
    <row r="54" ht="23.25" spans="1:10">
      <c r="A54" s="3">
        <v>52</v>
      </c>
      <c r="B54" s="3" t="s">
        <v>74</v>
      </c>
      <c r="C54" s="4" t="s">
        <v>11</v>
      </c>
      <c r="D54" s="3">
        <v>75.2</v>
      </c>
      <c r="E54" s="3">
        <v>57.4</v>
      </c>
      <c r="F54" s="3"/>
      <c r="G54" s="3">
        <v>100</v>
      </c>
      <c r="H54" s="3">
        <v>45.4</v>
      </c>
      <c r="I54" s="3">
        <v>86.9</v>
      </c>
      <c r="J54" s="3">
        <v>81.8</v>
      </c>
    </row>
    <row r="55" ht="23.25" spans="1:10">
      <c r="A55" s="3">
        <f>53</f>
        <v>53</v>
      </c>
      <c r="B55" s="3" t="s">
        <v>75</v>
      </c>
      <c r="C55" s="4" t="s">
        <v>11</v>
      </c>
      <c r="D55" s="3">
        <v>74.6</v>
      </c>
      <c r="E55" s="3">
        <v>99.1</v>
      </c>
      <c r="F55" s="3">
        <v>34.6</v>
      </c>
      <c r="G55" s="3">
        <v>55</v>
      </c>
      <c r="H55" s="3">
        <v>99.9</v>
      </c>
      <c r="I55" s="3">
        <v>72.7</v>
      </c>
      <c r="J55" s="3">
        <v>75</v>
      </c>
    </row>
    <row r="56" ht="23.25" spans="1:10">
      <c r="A56" s="3">
        <f>53</f>
        <v>53</v>
      </c>
      <c r="B56" s="3" t="s">
        <v>76</v>
      </c>
      <c r="C56" s="4" t="s">
        <v>37</v>
      </c>
      <c r="D56" s="3">
        <v>74.6</v>
      </c>
      <c r="E56" s="3">
        <v>99.9</v>
      </c>
      <c r="F56" s="3">
        <v>100</v>
      </c>
      <c r="G56" s="3">
        <v>89.7</v>
      </c>
      <c r="H56" s="3">
        <v>96.5</v>
      </c>
      <c r="I56" s="3">
        <v>59.4</v>
      </c>
      <c r="J56" s="3">
        <v>33</v>
      </c>
    </row>
    <row r="57" ht="23.25" spans="1:10">
      <c r="A57" s="3">
        <v>55</v>
      </c>
      <c r="B57" s="3" t="s">
        <v>77</v>
      </c>
      <c r="C57" s="4" t="s">
        <v>78</v>
      </c>
      <c r="D57" s="3">
        <v>73.8</v>
      </c>
      <c r="E57" s="3">
        <v>72.9</v>
      </c>
      <c r="F57" s="3">
        <v>88.7</v>
      </c>
      <c r="G57" s="3">
        <v>33.6</v>
      </c>
      <c r="H57" s="3">
        <v>99.5</v>
      </c>
      <c r="I57" s="3">
        <v>83.1</v>
      </c>
      <c r="J57" s="3">
        <v>55.6</v>
      </c>
    </row>
    <row r="58" ht="14.25" spans="1:10">
      <c r="A58" s="3">
        <v>56</v>
      </c>
      <c r="B58" s="3" t="s">
        <v>79</v>
      </c>
      <c r="C58" s="4" t="s">
        <v>39</v>
      </c>
      <c r="D58" s="3">
        <v>73.5</v>
      </c>
      <c r="E58" s="3">
        <v>36.2</v>
      </c>
      <c r="F58" s="3">
        <v>13.7</v>
      </c>
      <c r="G58" s="3">
        <v>87.6</v>
      </c>
      <c r="H58" s="3">
        <v>71.1</v>
      </c>
      <c r="I58" s="3">
        <v>74.6</v>
      </c>
      <c r="J58" s="3">
        <v>91.1</v>
      </c>
    </row>
    <row r="59" ht="23.25" spans="1:10">
      <c r="A59" s="3">
        <v>57</v>
      </c>
      <c r="B59" s="3" t="s">
        <v>80</v>
      </c>
      <c r="C59" s="4" t="s">
        <v>78</v>
      </c>
      <c r="D59" s="3">
        <v>73.1</v>
      </c>
      <c r="E59" s="3">
        <v>85.9</v>
      </c>
      <c r="F59" s="3">
        <v>100</v>
      </c>
      <c r="G59" s="3">
        <v>41.8</v>
      </c>
      <c r="H59" s="3">
        <v>87.8</v>
      </c>
      <c r="I59" s="3">
        <v>71.9</v>
      </c>
      <c r="J59" s="3">
        <v>87.9</v>
      </c>
    </row>
    <row r="60" ht="14.25" spans="1:10">
      <c r="A60" s="3">
        <v>58</v>
      </c>
      <c r="B60" s="3" t="s">
        <v>81</v>
      </c>
      <c r="C60" s="4" t="s">
        <v>46</v>
      </c>
      <c r="D60" s="3">
        <v>72.2</v>
      </c>
      <c r="E60" s="3">
        <v>100</v>
      </c>
      <c r="F60" s="3">
        <v>100</v>
      </c>
      <c r="G60" s="3">
        <v>13.9</v>
      </c>
      <c r="H60" s="3">
        <v>73.9</v>
      </c>
      <c r="I60" s="3">
        <v>88.9</v>
      </c>
      <c r="J60" s="3">
        <v>87.2</v>
      </c>
    </row>
    <row r="61" ht="23.25" spans="1:10">
      <c r="A61" s="3">
        <v>60</v>
      </c>
      <c r="B61" s="3" t="s">
        <v>82</v>
      </c>
      <c r="C61" s="4" t="s">
        <v>11</v>
      </c>
      <c r="D61" s="3">
        <v>71.3</v>
      </c>
      <c r="E61" s="3">
        <v>54</v>
      </c>
      <c r="F61" s="3">
        <v>78.2</v>
      </c>
      <c r="G61" s="3">
        <v>83.2</v>
      </c>
      <c r="H61" s="3">
        <v>94.5</v>
      </c>
      <c r="I61" s="3">
        <v>58.1</v>
      </c>
      <c r="J61" s="3">
        <v>56.3</v>
      </c>
    </row>
    <row r="62" ht="23.25" spans="1:10">
      <c r="A62" s="3">
        <v>61</v>
      </c>
      <c r="B62" s="3" t="s">
        <v>83</v>
      </c>
      <c r="C62" s="4" t="s">
        <v>13</v>
      </c>
      <c r="D62" s="3">
        <v>71.2</v>
      </c>
      <c r="E62" s="3">
        <v>99.4</v>
      </c>
      <c r="F62" s="3">
        <v>99</v>
      </c>
      <c r="G62" s="3">
        <v>52.1</v>
      </c>
      <c r="H62" s="3">
        <v>61.4</v>
      </c>
      <c r="I62" s="3">
        <v>73.1</v>
      </c>
      <c r="J62" s="3">
        <v>90.8</v>
      </c>
    </row>
    <row r="63" ht="23.25" spans="1:10">
      <c r="A63" s="3">
        <v>62</v>
      </c>
      <c r="B63" s="3" t="s">
        <v>84</v>
      </c>
      <c r="C63" s="4" t="s">
        <v>13</v>
      </c>
      <c r="D63" s="3">
        <v>71</v>
      </c>
      <c r="E63" s="3">
        <v>83.6</v>
      </c>
      <c r="F63" s="3">
        <v>91.3</v>
      </c>
      <c r="G63" s="3">
        <v>67.5</v>
      </c>
      <c r="H63" s="3">
        <v>50.7</v>
      </c>
      <c r="I63" s="3">
        <v>74.7</v>
      </c>
      <c r="J63" s="3">
        <v>84.3</v>
      </c>
    </row>
    <row r="64" ht="14.25" spans="1:10">
      <c r="A64" s="3">
        <v>63</v>
      </c>
      <c r="B64" s="3" t="s">
        <v>85</v>
      </c>
      <c r="C64" s="4" t="s">
        <v>73</v>
      </c>
      <c r="D64" s="3">
        <v>70.8</v>
      </c>
      <c r="E64" s="3">
        <v>54.7</v>
      </c>
      <c r="F64" s="3">
        <v>36.6</v>
      </c>
      <c r="G64" s="3">
        <v>99.7</v>
      </c>
      <c r="H64" s="3">
        <v>47</v>
      </c>
      <c r="I64" s="3">
        <v>80.1</v>
      </c>
      <c r="J64" s="3">
        <v>45.7</v>
      </c>
    </row>
    <row r="65" ht="23.25" spans="1:10">
      <c r="A65" s="3">
        <v>64</v>
      </c>
      <c r="B65" s="3" t="s">
        <v>86</v>
      </c>
      <c r="C65" s="4" t="s">
        <v>73</v>
      </c>
      <c r="D65" s="3">
        <v>70.1</v>
      </c>
      <c r="E65" s="3">
        <v>38</v>
      </c>
      <c r="F65" s="3">
        <v>49.1</v>
      </c>
      <c r="G65" s="3">
        <v>52.7</v>
      </c>
      <c r="H65" s="3">
        <v>50</v>
      </c>
      <c r="I65" s="3">
        <v>92.8</v>
      </c>
      <c r="J65" s="3">
        <v>77.5</v>
      </c>
    </row>
    <row r="66" ht="14.25" spans="1:10">
      <c r="A66" s="3">
        <v>65</v>
      </c>
      <c r="B66" s="3" t="s">
        <v>87</v>
      </c>
      <c r="C66" s="4" t="s">
        <v>88</v>
      </c>
      <c r="D66" s="3">
        <v>69.8</v>
      </c>
      <c r="E66" s="3">
        <v>42.6</v>
      </c>
      <c r="F66" s="3">
        <v>43.6</v>
      </c>
      <c r="G66" s="3">
        <v>76.5</v>
      </c>
      <c r="H66" s="3">
        <v>49.6</v>
      </c>
      <c r="I66" s="3">
        <v>76.9</v>
      </c>
      <c r="J66" s="3">
        <v>91.7</v>
      </c>
    </row>
    <row r="67" ht="23.25" spans="1:10">
      <c r="A67" s="3">
        <v>66</v>
      </c>
      <c r="B67" s="3" t="s">
        <v>89</v>
      </c>
      <c r="C67" s="4" t="s">
        <v>37</v>
      </c>
      <c r="D67" s="3">
        <v>69.1</v>
      </c>
      <c r="E67" s="3">
        <v>81.3</v>
      </c>
      <c r="F67" s="3">
        <v>100</v>
      </c>
      <c r="G67" s="3">
        <v>79.2</v>
      </c>
      <c r="H67" s="3">
        <v>63.8</v>
      </c>
      <c r="I67" s="3">
        <v>67.1</v>
      </c>
      <c r="J67" s="3">
        <v>42.9</v>
      </c>
    </row>
    <row r="68" ht="23.25" spans="1:10">
      <c r="A68" s="3">
        <v>67</v>
      </c>
      <c r="B68" s="3" t="s">
        <v>90</v>
      </c>
      <c r="C68" s="4" t="s">
        <v>11</v>
      </c>
      <c r="D68" s="3">
        <v>68.4</v>
      </c>
      <c r="E68" s="3">
        <v>15.4</v>
      </c>
      <c r="F68" s="3">
        <v>2.1</v>
      </c>
      <c r="G68" s="3">
        <v>9.5</v>
      </c>
      <c r="H68" s="3">
        <v>96.6</v>
      </c>
      <c r="I68" s="3">
        <v>93.6</v>
      </c>
      <c r="J68" s="3">
        <v>86.1</v>
      </c>
    </row>
    <row r="69" ht="14.25" spans="1:10">
      <c r="A69" s="3">
        <v>68</v>
      </c>
      <c r="B69" s="3" t="s">
        <v>91</v>
      </c>
      <c r="C69" s="4" t="s">
        <v>92</v>
      </c>
      <c r="D69" s="3">
        <v>68.2</v>
      </c>
      <c r="E69" s="3">
        <v>39.2</v>
      </c>
      <c r="F69" s="3">
        <v>7</v>
      </c>
      <c r="G69" s="3">
        <v>40.8</v>
      </c>
      <c r="H69" s="3">
        <v>58.7</v>
      </c>
      <c r="I69" s="3">
        <v>92.3</v>
      </c>
      <c r="J69" s="3">
        <v>87.4</v>
      </c>
    </row>
    <row r="70" ht="14.25" spans="1:10">
      <c r="A70" s="3">
        <v>69</v>
      </c>
      <c r="B70" s="3" t="s">
        <v>93</v>
      </c>
      <c r="C70" s="4" t="s">
        <v>94</v>
      </c>
      <c r="D70" s="3">
        <v>67.9</v>
      </c>
      <c r="E70" s="3">
        <v>71.1</v>
      </c>
      <c r="F70" s="3">
        <v>52.8</v>
      </c>
      <c r="G70" s="3">
        <v>78.2</v>
      </c>
      <c r="H70" s="3">
        <v>1.9</v>
      </c>
      <c r="I70" s="3">
        <v>90.2</v>
      </c>
      <c r="J70" s="3">
        <v>93.4</v>
      </c>
    </row>
    <row r="71" ht="14.25" spans="1:10">
      <c r="A71" s="3">
        <f>70</f>
        <v>70</v>
      </c>
      <c r="B71" s="3" t="s">
        <v>95</v>
      </c>
      <c r="C71" s="4" t="s">
        <v>96</v>
      </c>
      <c r="D71" s="3">
        <v>67.2</v>
      </c>
      <c r="E71" s="3">
        <v>41.4</v>
      </c>
      <c r="F71" s="3">
        <v>90.3</v>
      </c>
      <c r="G71" s="3">
        <v>8.1</v>
      </c>
      <c r="H71" s="3">
        <v>96.9</v>
      </c>
      <c r="I71" s="3">
        <v>84.4</v>
      </c>
      <c r="J71" s="3">
        <v>56.1</v>
      </c>
    </row>
    <row r="72" ht="23.25" spans="1:10">
      <c r="A72" s="3">
        <f>70</f>
        <v>70</v>
      </c>
      <c r="B72" s="3" t="s">
        <v>97</v>
      </c>
      <c r="C72" s="4" t="s">
        <v>20</v>
      </c>
      <c r="D72" s="3">
        <v>67.2</v>
      </c>
      <c r="E72" s="3">
        <v>57.8</v>
      </c>
      <c r="F72" s="3">
        <v>100</v>
      </c>
      <c r="G72" s="3">
        <v>96.6</v>
      </c>
      <c r="H72" s="3">
        <v>53.3</v>
      </c>
      <c r="I72" s="3">
        <v>59.3</v>
      </c>
      <c r="J72" s="3">
        <v>52.8</v>
      </c>
    </row>
    <row r="73" ht="14.25" spans="1:10">
      <c r="A73" s="3">
        <v>72</v>
      </c>
      <c r="B73" s="3" t="s">
        <v>98</v>
      </c>
      <c r="C73" s="4" t="s">
        <v>64</v>
      </c>
      <c r="D73" s="3">
        <v>67.1</v>
      </c>
      <c r="E73" s="3">
        <v>54.2</v>
      </c>
      <c r="F73" s="3">
        <v>14.5</v>
      </c>
      <c r="G73" s="3">
        <v>37.4</v>
      </c>
      <c r="H73" s="3">
        <v>75.4</v>
      </c>
      <c r="I73" s="3">
        <v>90.2</v>
      </c>
      <c r="J73" s="3">
        <v>47.4</v>
      </c>
    </row>
    <row r="74" ht="23.25" spans="1:10">
      <c r="A74" s="3">
        <v>73</v>
      </c>
      <c r="B74" s="3" t="s">
        <v>99</v>
      </c>
      <c r="C74" s="4" t="s">
        <v>13</v>
      </c>
      <c r="D74" s="3">
        <v>66.8</v>
      </c>
      <c r="E74" s="3">
        <v>97.9</v>
      </c>
      <c r="F74" s="3">
        <v>95.8</v>
      </c>
      <c r="G74" s="3">
        <v>59.6</v>
      </c>
      <c r="H74" s="3">
        <v>38.7</v>
      </c>
      <c r="I74" s="3">
        <v>74.4</v>
      </c>
      <c r="J74" s="3">
        <v>74</v>
      </c>
    </row>
    <row r="75" ht="23.25" spans="1:10">
      <c r="A75" s="3">
        <v>74</v>
      </c>
      <c r="B75" s="3" t="s">
        <v>100</v>
      </c>
      <c r="C75" s="4" t="s">
        <v>55</v>
      </c>
      <c r="D75" s="3">
        <v>66.3</v>
      </c>
      <c r="E75" s="3">
        <v>34</v>
      </c>
      <c r="F75" s="3">
        <v>4.3</v>
      </c>
      <c r="G75" s="3">
        <v>89.5</v>
      </c>
      <c r="H75" s="3">
        <v>30.6</v>
      </c>
      <c r="I75" s="3">
        <v>77.6</v>
      </c>
      <c r="J75" s="3">
        <v>90.4</v>
      </c>
    </row>
    <row r="76" ht="14.25" spans="1:10">
      <c r="A76" s="3">
        <f>75</f>
        <v>75</v>
      </c>
      <c r="B76" s="3" t="s">
        <v>101</v>
      </c>
      <c r="C76" s="4" t="s">
        <v>39</v>
      </c>
      <c r="D76" s="3">
        <v>66.2</v>
      </c>
      <c r="E76" s="3">
        <v>15.1</v>
      </c>
      <c r="F76" s="3">
        <v>7.7</v>
      </c>
      <c r="G76" s="3">
        <v>79.1</v>
      </c>
      <c r="H76" s="3">
        <v>43.4</v>
      </c>
      <c r="I76" s="3">
        <v>80.6</v>
      </c>
      <c r="J76" s="3">
        <v>80.6</v>
      </c>
    </row>
    <row r="77" ht="23.25" spans="1:10">
      <c r="A77" s="3">
        <f>75</f>
        <v>75</v>
      </c>
      <c r="B77" s="3" t="s">
        <v>102</v>
      </c>
      <c r="C77" s="4" t="s">
        <v>11</v>
      </c>
      <c r="D77" s="3">
        <v>66.2</v>
      </c>
      <c r="E77" s="3">
        <v>27.5</v>
      </c>
      <c r="F77" s="3">
        <v>8.1</v>
      </c>
      <c r="G77" s="3">
        <v>69.2</v>
      </c>
      <c r="H77" s="3">
        <v>58.4</v>
      </c>
      <c r="I77" s="3">
        <v>83.4</v>
      </c>
      <c r="J77" s="3">
        <v>52.8</v>
      </c>
    </row>
    <row r="78" ht="23.25" spans="1:10">
      <c r="A78" s="3">
        <v>77</v>
      </c>
      <c r="B78" s="3" t="s">
        <v>103</v>
      </c>
      <c r="C78" s="4" t="s">
        <v>13</v>
      </c>
      <c r="D78" s="3">
        <v>65.7</v>
      </c>
      <c r="E78" s="3">
        <v>96.9</v>
      </c>
      <c r="F78" s="3">
        <v>97.9</v>
      </c>
      <c r="G78" s="3">
        <v>59.8</v>
      </c>
      <c r="H78" s="3">
        <v>85.4</v>
      </c>
      <c r="I78" s="3">
        <v>51.5</v>
      </c>
      <c r="J78" s="3">
        <v>60.1</v>
      </c>
    </row>
    <row r="79" ht="14.25" spans="1:10">
      <c r="A79" s="3">
        <v>78</v>
      </c>
      <c r="B79" s="3" t="s">
        <v>104</v>
      </c>
      <c r="C79" s="4" t="s">
        <v>105</v>
      </c>
      <c r="D79" s="3">
        <v>65.6</v>
      </c>
      <c r="E79" s="3">
        <v>87.8</v>
      </c>
      <c r="F79" s="3">
        <v>7.3</v>
      </c>
      <c r="G79" s="3">
        <v>99.8</v>
      </c>
      <c r="H79" s="3">
        <v>5.9</v>
      </c>
      <c r="I79" s="3">
        <v>79.5</v>
      </c>
      <c r="J79" s="3">
        <v>76.5</v>
      </c>
    </row>
    <row r="80" ht="14.25" spans="1:10">
      <c r="A80" s="3">
        <f>79</f>
        <v>79</v>
      </c>
      <c r="B80" s="3" t="s">
        <v>106</v>
      </c>
      <c r="C80" s="4" t="s">
        <v>107</v>
      </c>
      <c r="D80" s="3">
        <v>65.5</v>
      </c>
      <c r="E80" s="3">
        <v>25.9</v>
      </c>
      <c r="F80" s="3">
        <v>91.7</v>
      </c>
      <c r="G80" s="3">
        <v>100</v>
      </c>
      <c r="H80" s="3">
        <v>27.5</v>
      </c>
      <c r="I80" s="3">
        <v>73.5</v>
      </c>
      <c r="J80" s="3">
        <v>44.2</v>
      </c>
    </row>
    <row r="81" ht="23.25" spans="1:10">
      <c r="A81" s="3">
        <f>79</f>
        <v>79</v>
      </c>
      <c r="B81" s="3" t="s">
        <v>108</v>
      </c>
      <c r="C81" s="4" t="s">
        <v>55</v>
      </c>
      <c r="D81" s="3">
        <v>65.5</v>
      </c>
      <c r="E81" s="3">
        <v>44.1</v>
      </c>
      <c r="F81" s="3">
        <v>7.1</v>
      </c>
      <c r="G81" s="3">
        <v>89.6</v>
      </c>
      <c r="H81" s="3">
        <v>34.4</v>
      </c>
      <c r="I81" s="3">
        <v>71.6</v>
      </c>
      <c r="J81" s="3">
        <v>92.6</v>
      </c>
    </row>
    <row r="82" ht="23.25" spans="1:10">
      <c r="A82" s="3">
        <v>81</v>
      </c>
      <c r="B82" s="3" t="s">
        <v>109</v>
      </c>
      <c r="C82" s="4" t="s">
        <v>55</v>
      </c>
      <c r="D82" s="3">
        <v>65.4</v>
      </c>
      <c r="E82" s="3">
        <v>3</v>
      </c>
      <c r="F82" s="3">
        <v>17.6</v>
      </c>
      <c r="G82" s="3">
        <v>100</v>
      </c>
      <c r="H82" s="3">
        <v>99.7</v>
      </c>
      <c r="I82" s="3">
        <v>44.3</v>
      </c>
      <c r="J82" s="3">
        <v>64.1</v>
      </c>
    </row>
    <row r="83" ht="23.25" spans="1:10">
      <c r="A83" s="3">
        <f t="shared" ref="A83:A85" si="1">82</f>
        <v>82</v>
      </c>
      <c r="B83" s="3" t="s">
        <v>110</v>
      </c>
      <c r="C83" s="4" t="s">
        <v>13</v>
      </c>
      <c r="D83" s="3">
        <v>65.2</v>
      </c>
      <c r="E83" s="3">
        <v>91.5</v>
      </c>
      <c r="F83" s="3">
        <v>97.8</v>
      </c>
      <c r="G83" s="3">
        <v>35.8</v>
      </c>
      <c r="H83" s="3">
        <v>80.6</v>
      </c>
      <c r="I83" s="3">
        <v>58.3</v>
      </c>
      <c r="J83" s="3">
        <v>88.6</v>
      </c>
    </row>
    <row r="84" ht="14.25" spans="1:10">
      <c r="A84" s="3">
        <f t="shared" si="1"/>
        <v>82</v>
      </c>
      <c r="B84" s="3" t="s">
        <v>111</v>
      </c>
      <c r="C84" s="4" t="s">
        <v>39</v>
      </c>
      <c r="D84" s="3">
        <v>65.2</v>
      </c>
      <c r="E84" s="3">
        <v>16.5</v>
      </c>
      <c r="F84" s="3">
        <v>3.6</v>
      </c>
      <c r="G84" s="3">
        <v>98.4</v>
      </c>
      <c r="H84" s="3">
        <v>41.3</v>
      </c>
      <c r="I84" s="3">
        <v>71.4</v>
      </c>
      <c r="J84" s="3">
        <v>73.8</v>
      </c>
    </row>
    <row r="85" ht="23.25" spans="1:10">
      <c r="A85" s="3">
        <f t="shared" si="1"/>
        <v>82</v>
      </c>
      <c r="B85" s="3" t="s">
        <v>112</v>
      </c>
      <c r="C85" s="4" t="s">
        <v>11</v>
      </c>
      <c r="D85" s="3">
        <v>65.2</v>
      </c>
      <c r="E85" s="3">
        <v>58.1</v>
      </c>
      <c r="F85" s="3">
        <v>8</v>
      </c>
      <c r="G85" s="3">
        <v>9.8</v>
      </c>
      <c r="H85" s="3">
        <v>93.8</v>
      </c>
      <c r="I85" s="3">
        <v>86.4</v>
      </c>
      <c r="J85" s="3">
        <v>63.5</v>
      </c>
    </row>
    <row r="86" ht="23.25" spans="1:10">
      <c r="A86" s="3">
        <f>85</f>
        <v>85</v>
      </c>
      <c r="B86" s="3" t="s">
        <v>113</v>
      </c>
      <c r="C86" s="4" t="s">
        <v>114</v>
      </c>
      <c r="D86" s="3">
        <v>65</v>
      </c>
      <c r="E86" s="3">
        <v>94.3</v>
      </c>
      <c r="F86" s="3">
        <v>99.5</v>
      </c>
      <c r="G86" s="3">
        <v>23.7</v>
      </c>
      <c r="H86" s="3">
        <v>55.1</v>
      </c>
      <c r="I86" s="3">
        <v>83.8</v>
      </c>
      <c r="J86" s="3">
        <v>57.3</v>
      </c>
    </row>
    <row r="87" ht="23.25" spans="1:10">
      <c r="A87" s="3">
        <f>85</f>
        <v>85</v>
      </c>
      <c r="B87" s="3" t="s">
        <v>115</v>
      </c>
      <c r="C87" s="4" t="s">
        <v>11</v>
      </c>
      <c r="D87" s="3">
        <v>65</v>
      </c>
      <c r="E87" s="3">
        <v>38.8</v>
      </c>
      <c r="F87" s="3">
        <v>17</v>
      </c>
      <c r="G87" s="3">
        <v>12.2</v>
      </c>
      <c r="H87" s="3">
        <v>100</v>
      </c>
      <c r="I87" s="3">
        <v>85.4</v>
      </c>
      <c r="J87" s="3">
        <v>53</v>
      </c>
    </row>
    <row r="88" ht="14.25" spans="1:10">
      <c r="A88" s="3">
        <f>86</f>
        <v>86</v>
      </c>
      <c r="B88" s="3" t="s">
        <v>116</v>
      </c>
      <c r="C88" s="4" t="s">
        <v>64</v>
      </c>
      <c r="D88" s="3">
        <v>64.9</v>
      </c>
      <c r="E88" s="3">
        <v>46.5</v>
      </c>
      <c r="F88" s="3">
        <v>24.7</v>
      </c>
      <c r="G88" s="3">
        <v>99.2</v>
      </c>
      <c r="H88" s="3">
        <v>46.2</v>
      </c>
      <c r="I88" s="3">
        <v>55.5</v>
      </c>
      <c r="J88" s="3">
        <v>98.1</v>
      </c>
    </row>
    <row r="89" ht="14.25" spans="1:10">
      <c r="A89" s="3">
        <v>87</v>
      </c>
      <c r="B89" s="3" t="s">
        <v>117</v>
      </c>
      <c r="C89" s="4" t="s">
        <v>118</v>
      </c>
      <c r="D89" s="3">
        <v>63.8</v>
      </c>
      <c r="E89" s="3">
        <v>68.3</v>
      </c>
      <c r="F89" s="3">
        <v>92.4</v>
      </c>
      <c r="G89" s="3">
        <v>52.6</v>
      </c>
      <c r="H89" s="3">
        <v>55.2</v>
      </c>
      <c r="I89" s="3">
        <v>70.5</v>
      </c>
      <c r="J89" s="3">
        <v>57.2</v>
      </c>
    </row>
    <row r="90" ht="23.25" spans="1:10">
      <c r="A90" s="3">
        <v>88</v>
      </c>
      <c r="B90" s="3" t="s">
        <v>119</v>
      </c>
      <c r="C90" s="4" t="s">
        <v>11</v>
      </c>
      <c r="D90" s="3">
        <v>63.5</v>
      </c>
      <c r="E90" s="3">
        <v>64.1</v>
      </c>
      <c r="F90" s="3">
        <v>71.3</v>
      </c>
      <c r="G90" s="3">
        <v>6.9</v>
      </c>
      <c r="H90" s="3">
        <v>100</v>
      </c>
      <c r="I90" s="3">
        <v>67.8</v>
      </c>
      <c r="J90" s="3">
        <v>79.4</v>
      </c>
    </row>
    <row r="91" ht="14.25" spans="1:10">
      <c r="A91" s="3">
        <v>89</v>
      </c>
      <c r="B91" s="3" t="s">
        <v>120</v>
      </c>
      <c r="C91" s="4" t="s">
        <v>118</v>
      </c>
      <c r="D91" s="3">
        <v>63.2</v>
      </c>
      <c r="E91" s="3">
        <v>62.7</v>
      </c>
      <c r="F91" s="3">
        <v>97</v>
      </c>
      <c r="G91" s="3">
        <v>69.8</v>
      </c>
      <c r="H91" s="3">
        <v>78.2</v>
      </c>
      <c r="I91" s="3">
        <v>47.3</v>
      </c>
      <c r="J91" s="3">
        <v>64.1</v>
      </c>
    </row>
    <row r="92" ht="23.25" spans="1:10">
      <c r="A92" s="3">
        <v>90</v>
      </c>
      <c r="B92" s="3" t="s">
        <v>121</v>
      </c>
      <c r="C92" s="4" t="s">
        <v>13</v>
      </c>
      <c r="D92" s="3">
        <v>62.9</v>
      </c>
      <c r="E92" s="3">
        <v>90</v>
      </c>
      <c r="F92" s="3">
        <v>91.6</v>
      </c>
      <c r="G92" s="3">
        <v>51.9</v>
      </c>
      <c r="H92" s="3">
        <v>47.4</v>
      </c>
      <c r="I92" s="3">
        <v>65.5</v>
      </c>
      <c r="J92" s="3">
        <v>74.6</v>
      </c>
    </row>
    <row r="93" ht="23.25" spans="1:10">
      <c r="A93" s="3">
        <v>91</v>
      </c>
      <c r="B93" s="3" t="s">
        <v>122</v>
      </c>
      <c r="C93" s="4" t="s">
        <v>13</v>
      </c>
      <c r="D93" s="3">
        <v>62.8</v>
      </c>
      <c r="E93" s="3">
        <v>99.7</v>
      </c>
      <c r="F93" s="3">
        <v>99.1</v>
      </c>
      <c r="G93" s="3">
        <v>67.6</v>
      </c>
      <c r="H93" s="3">
        <v>69.7</v>
      </c>
      <c r="I93" s="3">
        <v>46.7</v>
      </c>
      <c r="J93" s="3">
        <v>64.7</v>
      </c>
    </row>
    <row r="94" ht="23.25" spans="1:10">
      <c r="A94" s="3">
        <v>92</v>
      </c>
      <c r="B94" s="3" t="s">
        <v>123</v>
      </c>
      <c r="C94" s="4" t="s">
        <v>13</v>
      </c>
      <c r="D94" s="3">
        <v>62.6</v>
      </c>
      <c r="E94" s="3">
        <v>89.4</v>
      </c>
      <c r="F94" s="3">
        <v>83.9</v>
      </c>
      <c r="G94" s="3">
        <v>44</v>
      </c>
      <c r="H94" s="3">
        <v>43.4</v>
      </c>
      <c r="I94" s="3">
        <v>70.6</v>
      </c>
      <c r="J94" s="3">
        <v>79.5</v>
      </c>
    </row>
    <row r="95" ht="14.25" spans="1:10">
      <c r="A95" s="3">
        <v>93</v>
      </c>
      <c r="B95" s="3" t="s">
        <v>124</v>
      </c>
      <c r="C95" s="4" t="s">
        <v>46</v>
      </c>
      <c r="D95" s="3">
        <v>62.5</v>
      </c>
      <c r="E95" s="3">
        <v>99.9</v>
      </c>
      <c r="F95" s="3">
        <v>100</v>
      </c>
      <c r="G95" s="3">
        <v>20.4</v>
      </c>
      <c r="H95" s="3">
        <v>94.9</v>
      </c>
      <c r="I95" s="3">
        <v>58.5</v>
      </c>
      <c r="J95" s="3">
        <v>58.1</v>
      </c>
    </row>
    <row r="96" ht="23.25" spans="1:10">
      <c r="A96" s="3">
        <v>94</v>
      </c>
      <c r="B96" s="3" t="s">
        <v>125</v>
      </c>
      <c r="C96" s="4" t="s">
        <v>11</v>
      </c>
      <c r="D96" s="3">
        <v>62.3</v>
      </c>
      <c r="E96" s="3">
        <v>88.5</v>
      </c>
      <c r="F96" s="3">
        <v>89.1</v>
      </c>
      <c r="G96" s="3">
        <v>78</v>
      </c>
      <c r="H96" s="3">
        <v>93.1</v>
      </c>
      <c r="I96" s="3">
        <v>40</v>
      </c>
      <c r="J96" s="3">
        <v>29.4</v>
      </c>
    </row>
    <row r="97" ht="23.25" spans="1:10">
      <c r="A97" s="3">
        <v>95</v>
      </c>
      <c r="B97" s="3" t="s">
        <v>126</v>
      </c>
      <c r="C97" s="4" t="s">
        <v>13</v>
      </c>
      <c r="D97" s="3">
        <v>61.6</v>
      </c>
      <c r="E97" s="3">
        <v>98.1</v>
      </c>
      <c r="F97" s="3">
        <v>83.7</v>
      </c>
      <c r="G97" s="3">
        <v>66.8</v>
      </c>
      <c r="H97" s="3">
        <v>44.5</v>
      </c>
      <c r="I97" s="3">
        <v>60.4</v>
      </c>
      <c r="J97" s="3">
        <v>57.9</v>
      </c>
    </row>
    <row r="98" ht="23.25" spans="1:10">
      <c r="A98" s="3">
        <v>96</v>
      </c>
      <c r="B98" s="3" t="s">
        <v>127</v>
      </c>
      <c r="C98" s="4" t="s">
        <v>11</v>
      </c>
      <c r="D98" s="3">
        <v>61.5</v>
      </c>
      <c r="E98" s="3">
        <v>32.6</v>
      </c>
      <c r="F98" s="3">
        <v>10</v>
      </c>
      <c r="G98" s="3">
        <v>32.5</v>
      </c>
      <c r="H98" s="3">
        <v>74.4</v>
      </c>
      <c r="I98" s="3">
        <v>75.9</v>
      </c>
      <c r="J98" s="3">
        <v>73.2</v>
      </c>
    </row>
    <row r="99" ht="23.25" spans="1:10">
      <c r="A99" s="3">
        <v>97</v>
      </c>
      <c r="B99" s="3" t="s">
        <v>128</v>
      </c>
      <c r="C99" s="4" t="s">
        <v>55</v>
      </c>
      <c r="D99" s="3">
        <v>60.5</v>
      </c>
      <c r="E99" s="3">
        <v>38.5</v>
      </c>
      <c r="F99" s="3">
        <v>7.2</v>
      </c>
      <c r="G99" s="3">
        <v>85.4</v>
      </c>
      <c r="H99" s="3">
        <v>46.8</v>
      </c>
      <c r="I99" s="3">
        <v>61.5</v>
      </c>
      <c r="J99" s="3">
        <v>68.8</v>
      </c>
    </row>
    <row r="100" ht="34.5" spans="1:10">
      <c r="A100" s="3">
        <v>98</v>
      </c>
      <c r="B100" s="3" t="s">
        <v>129</v>
      </c>
      <c r="C100" s="4" t="s">
        <v>31</v>
      </c>
      <c r="D100" s="3">
        <v>60.1</v>
      </c>
      <c r="E100" s="3">
        <v>6.4</v>
      </c>
      <c r="F100" s="3">
        <v>8.4</v>
      </c>
      <c r="G100" s="3">
        <v>83.6</v>
      </c>
      <c r="H100" s="3">
        <v>99.9</v>
      </c>
      <c r="I100" s="3">
        <v>52.4</v>
      </c>
      <c r="J100" s="3">
        <v>14.4</v>
      </c>
    </row>
    <row r="101" ht="14.25" spans="1:10">
      <c r="A101" s="3">
        <v>99</v>
      </c>
      <c r="B101" s="3" t="s">
        <v>130</v>
      </c>
      <c r="C101" s="4" t="s">
        <v>107</v>
      </c>
      <c r="D101" s="3">
        <v>59.9</v>
      </c>
      <c r="E101" s="3">
        <v>76.6</v>
      </c>
      <c r="F101" s="3">
        <v>100</v>
      </c>
      <c r="G101" s="3">
        <v>100</v>
      </c>
      <c r="H101" s="3">
        <v>75</v>
      </c>
      <c r="I101" s="3">
        <v>32.1</v>
      </c>
      <c r="J101" s="3">
        <v>30</v>
      </c>
    </row>
    <row r="102" ht="23.25" spans="1:10">
      <c r="A102" s="3">
        <v>100</v>
      </c>
      <c r="B102" s="3" t="s">
        <v>131</v>
      </c>
      <c r="C102" s="4" t="s">
        <v>11</v>
      </c>
      <c r="D102" s="3">
        <v>59.6</v>
      </c>
      <c r="E102" s="3">
        <v>11.1</v>
      </c>
      <c r="F102" s="3">
        <v>11.8</v>
      </c>
      <c r="G102" s="3">
        <v>80.9</v>
      </c>
      <c r="H102" s="3">
        <v>53.9</v>
      </c>
      <c r="I102" s="3">
        <v>66.3</v>
      </c>
      <c r="J102" s="3">
        <v>47.2</v>
      </c>
    </row>
    <row r="103" ht="14.25" spans="1:10">
      <c r="A103" s="3">
        <v>101</v>
      </c>
      <c r="B103" s="3" t="s">
        <v>132</v>
      </c>
      <c r="C103" s="4" t="s">
        <v>133</v>
      </c>
      <c r="D103" s="3">
        <v>59.5</v>
      </c>
      <c r="E103" s="3">
        <v>94.2</v>
      </c>
      <c r="F103" s="3">
        <v>99.9</v>
      </c>
      <c r="G103" s="3">
        <v>27.7</v>
      </c>
      <c r="H103" s="3">
        <v>58.9</v>
      </c>
      <c r="I103" s="3">
        <v>68.2</v>
      </c>
      <c r="J103" s="3">
        <v>48.9</v>
      </c>
    </row>
    <row r="104" ht="14.25" spans="1:10">
      <c r="A104" s="3">
        <v>102</v>
      </c>
      <c r="B104" s="3" t="s">
        <v>134</v>
      </c>
      <c r="C104" s="4" t="s">
        <v>135</v>
      </c>
      <c r="D104" s="3">
        <v>59</v>
      </c>
      <c r="E104" s="3">
        <v>29</v>
      </c>
      <c r="F104" s="3">
        <v>85</v>
      </c>
      <c r="G104" s="3">
        <v>85.5</v>
      </c>
      <c r="H104" s="3">
        <v>61</v>
      </c>
      <c r="I104" s="3">
        <v>55.4</v>
      </c>
      <c r="J104" s="3">
        <v>16.3</v>
      </c>
    </row>
    <row r="105" ht="23.25" spans="1:10">
      <c r="A105" s="3">
        <v>103</v>
      </c>
      <c r="B105" s="3" t="s">
        <v>136</v>
      </c>
      <c r="C105" s="4" t="s">
        <v>13</v>
      </c>
      <c r="D105" s="3">
        <v>58.9</v>
      </c>
      <c r="E105" s="3">
        <v>83.6</v>
      </c>
      <c r="F105" s="3">
        <v>90.3</v>
      </c>
      <c r="G105" s="3">
        <v>43.5</v>
      </c>
      <c r="H105" s="3">
        <v>51</v>
      </c>
      <c r="I105" s="3">
        <v>59.1</v>
      </c>
      <c r="J105" s="3">
        <v>74.2</v>
      </c>
    </row>
    <row r="106" ht="14.25" spans="1:10">
      <c r="A106" s="3">
        <v>104</v>
      </c>
      <c r="B106" s="3" t="s">
        <v>137</v>
      </c>
      <c r="C106" s="4" t="s">
        <v>138</v>
      </c>
      <c r="D106" s="3">
        <v>58.5</v>
      </c>
      <c r="E106" s="3">
        <v>6.2</v>
      </c>
      <c r="F106" s="3">
        <v>56.5</v>
      </c>
      <c r="G106" s="3">
        <v>68.5</v>
      </c>
      <c r="H106" s="3">
        <v>49.6</v>
      </c>
      <c r="I106" s="3">
        <v>67.2</v>
      </c>
      <c r="J106" s="3">
        <v>45.8</v>
      </c>
    </row>
    <row r="107" ht="14.25" spans="1:10">
      <c r="A107" s="3">
        <f>105</f>
        <v>105</v>
      </c>
      <c r="B107" s="3" t="s">
        <v>139</v>
      </c>
      <c r="C107" s="4" t="s">
        <v>140</v>
      </c>
      <c r="D107" s="3">
        <v>58.3</v>
      </c>
      <c r="E107" s="3">
        <v>3.5</v>
      </c>
      <c r="F107" s="3">
        <v>2.9</v>
      </c>
      <c r="G107" s="3">
        <v>49.9</v>
      </c>
      <c r="H107" s="3">
        <v>3</v>
      </c>
      <c r="I107" s="3">
        <v>94.6</v>
      </c>
      <c r="J107" s="3">
        <v>93.2</v>
      </c>
    </row>
    <row r="108" ht="23.25" spans="1:10">
      <c r="A108" s="3">
        <f>105</f>
        <v>105</v>
      </c>
      <c r="B108" s="3" t="s">
        <v>141</v>
      </c>
      <c r="C108" s="4" t="s">
        <v>20</v>
      </c>
      <c r="D108" s="3">
        <v>58.3</v>
      </c>
      <c r="E108" s="3">
        <v>97.3</v>
      </c>
      <c r="F108" s="3">
        <v>100</v>
      </c>
      <c r="G108" s="3">
        <v>47.4</v>
      </c>
      <c r="H108" s="3">
        <v>83.7</v>
      </c>
      <c r="I108" s="3">
        <v>48.7</v>
      </c>
      <c r="J108" s="3">
        <v>24.4</v>
      </c>
    </row>
    <row r="109" ht="23.25" spans="1:10">
      <c r="A109" s="3">
        <v>107</v>
      </c>
      <c r="B109" s="3" t="s">
        <v>142</v>
      </c>
      <c r="C109" s="4" t="s">
        <v>11</v>
      </c>
      <c r="D109" s="3">
        <v>58</v>
      </c>
      <c r="E109" s="3">
        <v>68.6</v>
      </c>
      <c r="F109" s="3">
        <v>79</v>
      </c>
      <c r="G109" s="3">
        <v>99.9</v>
      </c>
      <c r="H109" s="3">
        <v>61</v>
      </c>
      <c r="I109" s="3">
        <v>41.3</v>
      </c>
      <c r="J109" s="3">
        <v>16.3</v>
      </c>
    </row>
    <row r="110" ht="14.25" spans="1:10">
      <c r="A110" s="3">
        <v>108</v>
      </c>
      <c r="B110" s="3" t="s">
        <v>143</v>
      </c>
      <c r="C110" s="4" t="s">
        <v>46</v>
      </c>
      <c r="D110" s="3">
        <v>57.9</v>
      </c>
      <c r="E110" s="3">
        <v>99.7</v>
      </c>
      <c r="F110" s="3">
        <v>100</v>
      </c>
      <c r="G110" s="3">
        <v>21.9</v>
      </c>
      <c r="H110" s="3">
        <v>90.1</v>
      </c>
      <c r="I110" s="3">
        <v>53.3</v>
      </c>
      <c r="J110" s="3">
        <v>39.8</v>
      </c>
    </row>
    <row r="111" ht="23.25" spans="1:10">
      <c r="A111" s="3">
        <v>109</v>
      </c>
      <c r="B111" s="3" t="s">
        <v>144</v>
      </c>
      <c r="C111" s="4" t="s">
        <v>145</v>
      </c>
      <c r="D111" s="3">
        <v>57.7</v>
      </c>
      <c r="E111" s="3">
        <v>56.3</v>
      </c>
      <c r="F111" s="3">
        <v>99.5</v>
      </c>
      <c r="G111" s="3">
        <v>68.9</v>
      </c>
      <c r="H111" s="3">
        <v>63.8</v>
      </c>
      <c r="I111" s="3">
        <v>41.3</v>
      </c>
      <c r="J111" s="3">
        <v>65.7</v>
      </c>
    </row>
    <row r="112" ht="23.25" spans="1:10">
      <c r="A112" s="3">
        <v>110</v>
      </c>
      <c r="B112" s="3" t="s">
        <v>146</v>
      </c>
      <c r="C112" s="4" t="s">
        <v>78</v>
      </c>
      <c r="D112" s="3">
        <v>57.5</v>
      </c>
      <c r="E112" s="3">
        <v>24.4</v>
      </c>
      <c r="F112" s="3">
        <v>45.5</v>
      </c>
      <c r="G112" s="3">
        <v>37.4</v>
      </c>
      <c r="H112" s="3">
        <v>82.2</v>
      </c>
      <c r="I112" s="3">
        <v>66.1</v>
      </c>
      <c r="J112" s="3">
        <v>34.4</v>
      </c>
    </row>
    <row r="113" ht="14.25" spans="1:10">
      <c r="A113" s="3">
        <v>111</v>
      </c>
      <c r="B113" s="3" t="s">
        <v>147</v>
      </c>
      <c r="C113" s="4" t="s">
        <v>43</v>
      </c>
      <c r="D113" s="3">
        <v>57.3</v>
      </c>
      <c r="E113" s="3">
        <v>53.2</v>
      </c>
      <c r="F113" s="3">
        <v>88.3</v>
      </c>
      <c r="G113" s="3">
        <v>74.1</v>
      </c>
      <c r="H113" s="3">
        <v>36.1</v>
      </c>
      <c r="I113" s="3">
        <v>56.6</v>
      </c>
      <c r="J113" s="3">
        <v>52.5</v>
      </c>
    </row>
    <row r="114" ht="14.25" spans="1:10">
      <c r="A114" s="3">
        <f t="shared" ref="A114:A117" si="2">112</f>
        <v>112</v>
      </c>
      <c r="B114" s="3" t="s">
        <v>148</v>
      </c>
      <c r="C114" s="4" t="s">
        <v>138</v>
      </c>
      <c r="D114" s="3">
        <v>57</v>
      </c>
      <c r="E114" s="3">
        <v>37.5</v>
      </c>
      <c r="F114" s="3">
        <v>96</v>
      </c>
      <c r="G114" s="3">
        <v>47.7</v>
      </c>
      <c r="H114" s="3">
        <v>88.4</v>
      </c>
      <c r="I114" s="3">
        <v>45.7</v>
      </c>
      <c r="J114" s="3">
        <v>45.8</v>
      </c>
    </row>
    <row r="115" ht="23.25" spans="1:10">
      <c r="A115" s="3">
        <f t="shared" si="2"/>
        <v>112</v>
      </c>
      <c r="B115" s="3" t="s">
        <v>149</v>
      </c>
      <c r="C115" s="4" t="s">
        <v>11</v>
      </c>
      <c r="D115" s="3">
        <v>57</v>
      </c>
      <c r="E115" s="3">
        <v>87.6</v>
      </c>
      <c r="F115" s="3">
        <v>14.4</v>
      </c>
      <c r="G115" s="3">
        <v>41</v>
      </c>
      <c r="H115" s="3">
        <v>63.7</v>
      </c>
      <c r="I115" s="3">
        <v>62</v>
      </c>
      <c r="J115" s="3">
        <v>58.9</v>
      </c>
    </row>
    <row r="116" ht="23.25" spans="1:10">
      <c r="A116" s="3">
        <f t="shared" si="2"/>
        <v>112</v>
      </c>
      <c r="B116" s="3" t="s">
        <v>150</v>
      </c>
      <c r="C116" s="4" t="s">
        <v>78</v>
      </c>
      <c r="D116" s="3">
        <v>57</v>
      </c>
      <c r="E116" s="3">
        <v>47.3</v>
      </c>
      <c r="F116" s="3">
        <v>78.1</v>
      </c>
      <c r="G116" s="3">
        <v>24.1</v>
      </c>
      <c r="H116" s="3">
        <v>73.5</v>
      </c>
      <c r="I116" s="3">
        <v>69.3</v>
      </c>
      <c r="J116" s="3">
        <v>32.3</v>
      </c>
    </row>
    <row r="117" ht="23.25" spans="1:10">
      <c r="A117" s="3">
        <f t="shared" si="2"/>
        <v>112</v>
      </c>
      <c r="B117" s="3" t="s">
        <v>151</v>
      </c>
      <c r="C117" s="4" t="s">
        <v>11</v>
      </c>
      <c r="D117" s="3">
        <v>57</v>
      </c>
      <c r="E117" s="3">
        <v>81.7</v>
      </c>
      <c r="F117" s="3">
        <v>23.4</v>
      </c>
      <c r="G117" s="3">
        <v>37.1</v>
      </c>
      <c r="H117" s="3">
        <v>77.5</v>
      </c>
      <c r="I117" s="3">
        <v>56.2</v>
      </c>
      <c r="J117" s="3">
        <v>60.9</v>
      </c>
    </row>
    <row r="118" ht="23.25" spans="1:10">
      <c r="A118" s="3">
        <v>116</v>
      </c>
      <c r="B118" s="3" t="s">
        <v>152</v>
      </c>
      <c r="C118" s="4" t="s">
        <v>11</v>
      </c>
      <c r="D118" s="3">
        <v>56.9</v>
      </c>
      <c r="E118" s="3">
        <v>50.6</v>
      </c>
      <c r="F118" s="3">
        <v>55.8</v>
      </c>
      <c r="G118" s="3">
        <v>14.8</v>
      </c>
      <c r="H118" s="3">
        <v>77.6</v>
      </c>
      <c r="I118" s="3">
        <v>63.3</v>
      </c>
      <c r="J118" s="3">
        <v>74.9</v>
      </c>
    </row>
    <row r="119" ht="23.25" spans="1:10">
      <c r="A119" s="3">
        <v>117</v>
      </c>
      <c r="B119" s="3" t="s">
        <v>153</v>
      </c>
      <c r="C119" s="4" t="s">
        <v>13</v>
      </c>
      <c r="D119" s="3">
        <v>56.7</v>
      </c>
      <c r="E119" s="3">
        <v>99.5</v>
      </c>
      <c r="F119" s="3">
        <v>99.8</v>
      </c>
      <c r="G119" s="3">
        <v>51.5</v>
      </c>
      <c r="H119" s="3">
        <v>60</v>
      </c>
      <c r="I119" s="3">
        <v>50.7</v>
      </c>
      <c r="J119" s="3">
        <v>39.4</v>
      </c>
    </row>
    <row r="120" ht="14.25" spans="1:10">
      <c r="A120" s="3">
        <v>118</v>
      </c>
      <c r="B120" s="3" t="s">
        <v>154</v>
      </c>
      <c r="C120" s="4" t="s">
        <v>39</v>
      </c>
      <c r="D120" s="3">
        <v>56.2</v>
      </c>
      <c r="E120" s="3">
        <v>20.5</v>
      </c>
      <c r="F120" s="3">
        <v>5.1</v>
      </c>
      <c r="G120" s="3">
        <v>92</v>
      </c>
      <c r="H120" s="3">
        <v>37.4</v>
      </c>
      <c r="I120" s="3">
        <v>59.2</v>
      </c>
      <c r="J120" s="3">
        <v>51.1</v>
      </c>
    </row>
    <row r="121" ht="23.25" spans="1:10">
      <c r="A121" s="3">
        <v>119</v>
      </c>
      <c r="B121" s="3" t="s">
        <v>155</v>
      </c>
      <c r="C121" s="4" t="s">
        <v>20</v>
      </c>
      <c r="D121" s="3">
        <v>56.1</v>
      </c>
      <c r="E121" s="3">
        <v>44</v>
      </c>
      <c r="F121" s="3">
        <v>100</v>
      </c>
      <c r="G121" s="3">
        <v>67.5</v>
      </c>
      <c r="H121" s="3">
        <v>97.6</v>
      </c>
      <c r="I121" s="3">
        <v>30.4</v>
      </c>
      <c r="J121" s="3">
        <v>35</v>
      </c>
    </row>
    <row r="122" ht="23.25" spans="1:10">
      <c r="A122" s="3">
        <v>120</v>
      </c>
      <c r="B122" s="3" t="s">
        <v>156</v>
      </c>
      <c r="C122" s="4" t="s">
        <v>11</v>
      </c>
      <c r="D122" s="3">
        <v>56</v>
      </c>
      <c r="E122" s="3">
        <v>23.2</v>
      </c>
      <c r="F122" s="3">
        <v>76.9</v>
      </c>
      <c r="G122" s="3">
        <v>58.7</v>
      </c>
      <c r="H122" s="3">
        <v>39.3</v>
      </c>
      <c r="I122" s="3">
        <v>61.9</v>
      </c>
      <c r="J122" s="3">
        <v>64.2</v>
      </c>
    </row>
    <row r="123" ht="14.25" spans="1:10">
      <c r="A123" s="3">
        <f>121</f>
        <v>121</v>
      </c>
      <c r="B123" s="3" t="s">
        <v>157</v>
      </c>
      <c r="C123" s="4" t="s">
        <v>118</v>
      </c>
      <c r="D123" s="3">
        <v>55.9</v>
      </c>
      <c r="E123" s="3">
        <v>72.4</v>
      </c>
      <c r="F123" s="3">
        <v>100</v>
      </c>
      <c r="G123" s="3">
        <v>70.2</v>
      </c>
      <c r="H123" s="3">
        <v>76.1</v>
      </c>
      <c r="I123" s="3">
        <v>28.8</v>
      </c>
      <c r="J123" s="3">
        <v>62.9</v>
      </c>
    </row>
    <row r="124" ht="14.25" spans="1:10">
      <c r="A124" s="3">
        <f>121</f>
        <v>121</v>
      </c>
      <c r="B124" s="3" t="s">
        <v>158</v>
      </c>
      <c r="C124" s="4" t="s">
        <v>159</v>
      </c>
      <c r="D124" s="3">
        <v>55.9</v>
      </c>
      <c r="E124" s="3">
        <v>3</v>
      </c>
      <c r="F124" s="3">
        <v>2.4</v>
      </c>
      <c r="G124" s="3">
        <v>18.8</v>
      </c>
      <c r="H124" s="3">
        <v>42.3</v>
      </c>
      <c r="I124" s="3">
        <v>90.1</v>
      </c>
      <c r="J124" s="3">
        <v>71.3</v>
      </c>
    </row>
    <row r="125" ht="23.25" spans="1:10">
      <c r="A125" s="3">
        <v>123</v>
      </c>
      <c r="B125" s="3" t="s">
        <v>160</v>
      </c>
      <c r="C125" s="4" t="s">
        <v>78</v>
      </c>
      <c r="D125" s="3">
        <v>55.8</v>
      </c>
      <c r="E125" s="3">
        <v>78.5</v>
      </c>
      <c r="F125" s="3">
        <v>35.7</v>
      </c>
      <c r="G125" s="3">
        <v>97.9</v>
      </c>
      <c r="H125" s="3">
        <v>53.4</v>
      </c>
      <c r="I125" s="3">
        <v>42.8</v>
      </c>
      <c r="J125" s="3">
        <v>24.9</v>
      </c>
    </row>
    <row r="126" ht="14.25" spans="1:10">
      <c r="A126" s="3">
        <v>124</v>
      </c>
      <c r="B126" s="3" t="s">
        <v>161</v>
      </c>
      <c r="C126" s="4" t="s">
        <v>118</v>
      </c>
      <c r="D126" s="3">
        <v>55.4</v>
      </c>
      <c r="E126" s="3">
        <v>60.4</v>
      </c>
      <c r="F126" s="3">
        <v>86.3</v>
      </c>
      <c r="G126" s="3">
        <v>38.9</v>
      </c>
      <c r="H126" s="3">
        <v>53.4</v>
      </c>
      <c r="I126" s="3">
        <v>65.1</v>
      </c>
      <c r="J126" s="3">
        <v>33</v>
      </c>
    </row>
    <row r="127" ht="23.25" spans="1:10">
      <c r="A127" s="3">
        <v>125</v>
      </c>
      <c r="B127" s="3" t="s">
        <v>162</v>
      </c>
      <c r="C127" s="4" t="s">
        <v>78</v>
      </c>
      <c r="D127" s="3">
        <v>55.3</v>
      </c>
      <c r="E127" s="3">
        <v>44.1</v>
      </c>
      <c r="F127" s="3">
        <v>100</v>
      </c>
      <c r="G127" s="3">
        <v>54.3</v>
      </c>
      <c r="H127" s="3">
        <v>85.9</v>
      </c>
      <c r="I127" s="3">
        <v>29.9</v>
      </c>
      <c r="J127" s="3">
        <v>78.9</v>
      </c>
    </row>
    <row r="128" ht="14.25" spans="1:10">
      <c r="A128" s="3">
        <v>126</v>
      </c>
      <c r="B128" s="3" t="s">
        <v>163</v>
      </c>
      <c r="C128" s="4" t="s">
        <v>43</v>
      </c>
      <c r="D128" s="3">
        <v>55.2</v>
      </c>
      <c r="E128" s="3">
        <v>81.4</v>
      </c>
      <c r="F128" s="3">
        <v>90</v>
      </c>
      <c r="G128" s="3">
        <v>48.2</v>
      </c>
      <c r="H128" s="3">
        <v>52.7</v>
      </c>
      <c r="I128" s="3">
        <v>53.7</v>
      </c>
      <c r="J128" s="3">
        <v>47.4</v>
      </c>
    </row>
    <row r="129" ht="14.25" spans="1:10">
      <c r="A129" s="3">
        <v>127</v>
      </c>
      <c r="B129" s="3" t="s">
        <v>164</v>
      </c>
      <c r="C129" s="4" t="s">
        <v>73</v>
      </c>
      <c r="D129" s="3">
        <v>54.9</v>
      </c>
      <c r="E129" s="3">
        <v>46.5</v>
      </c>
      <c r="F129" s="3">
        <v>50.5</v>
      </c>
      <c r="G129" s="3">
        <v>3.5</v>
      </c>
      <c r="H129" s="3">
        <v>57.8</v>
      </c>
      <c r="I129" s="3">
        <v>80.9</v>
      </c>
      <c r="J129" s="3">
        <v>51.8</v>
      </c>
    </row>
    <row r="130" ht="14.25" spans="1:10">
      <c r="A130" s="3">
        <f>128</f>
        <v>128</v>
      </c>
      <c r="B130" s="3" t="s">
        <v>165</v>
      </c>
      <c r="C130" s="4" t="s">
        <v>73</v>
      </c>
      <c r="D130" s="3">
        <v>54.8</v>
      </c>
      <c r="E130" s="3">
        <v>33</v>
      </c>
      <c r="F130" s="3">
        <v>39.8</v>
      </c>
      <c r="G130" s="3">
        <v>9.2</v>
      </c>
      <c r="H130" s="3">
        <v>33.1</v>
      </c>
      <c r="I130" s="3">
        <v>90.3</v>
      </c>
      <c r="J130" s="3">
        <v>63.5</v>
      </c>
    </row>
    <row r="131" ht="23.25" spans="1:10">
      <c r="A131" s="3">
        <f>128</f>
        <v>128</v>
      </c>
      <c r="B131" s="3" t="s">
        <v>166</v>
      </c>
      <c r="C131" s="4" t="s">
        <v>78</v>
      </c>
      <c r="D131" s="3">
        <v>54.8</v>
      </c>
      <c r="E131" s="3">
        <v>86.2</v>
      </c>
      <c r="F131" s="3">
        <v>92.6</v>
      </c>
      <c r="G131" s="3">
        <v>62.2</v>
      </c>
      <c r="H131" s="3">
        <v>49.3</v>
      </c>
      <c r="I131" s="3">
        <v>51.1</v>
      </c>
      <c r="J131" s="3">
        <v>29.1</v>
      </c>
    </row>
    <row r="132" ht="14.25" spans="1:10">
      <c r="A132" s="3">
        <v>130</v>
      </c>
      <c r="B132" s="3" t="s">
        <v>167</v>
      </c>
      <c r="C132" s="4" t="s">
        <v>64</v>
      </c>
      <c r="D132" s="3">
        <v>54.6</v>
      </c>
      <c r="E132" s="3">
        <v>18.5</v>
      </c>
      <c r="F132" s="3">
        <v>51.8</v>
      </c>
      <c r="G132" s="3">
        <v>97.2</v>
      </c>
      <c r="H132" s="3">
        <v>85.3</v>
      </c>
      <c r="I132" s="3">
        <v>32.8</v>
      </c>
      <c r="J132" s="3">
        <v>12.4</v>
      </c>
    </row>
    <row r="133" ht="34.5" spans="1:10">
      <c r="A133" s="3">
        <v>131</v>
      </c>
      <c r="B133" s="3" t="s">
        <v>168</v>
      </c>
      <c r="C133" s="4" t="s">
        <v>31</v>
      </c>
      <c r="D133" s="3">
        <v>54.2</v>
      </c>
      <c r="E133" s="3">
        <v>9.2</v>
      </c>
      <c r="F133" s="3">
        <v>52</v>
      </c>
      <c r="G133" s="3">
        <v>30.1</v>
      </c>
      <c r="H133" s="3">
        <v>96.4</v>
      </c>
      <c r="I133" s="3">
        <v>59.6</v>
      </c>
      <c r="J133" s="3">
        <v>17.7</v>
      </c>
    </row>
    <row r="134" ht="23.25" spans="1:10">
      <c r="A134" s="3">
        <v>132</v>
      </c>
      <c r="B134" s="3" t="s">
        <v>169</v>
      </c>
      <c r="C134" s="4" t="s">
        <v>13</v>
      </c>
      <c r="D134" s="3">
        <v>54</v>
      </c>
      <c r="E134" s="3">
        <v>97.1</v>
      </c>
      <c r="F134" s="3">
        <v>94.6</v>
      </c>
      <c r="G134" s="3">
        <v>39.2</v>
      </c>
      <c r="H134" s="3">
        <v>82.6</v>
      </c>
      <c r="I134" s="3">
        <v>41.2</v>
      </c>
      <c r="J134" s="3">
        <v>33.2</v>
      </c>
    </row>
    <row r="135" ht="14.25" spans="1:10">
      <c r="A135" s="3">
        <v>133</v>
      </c>
      <c r="B135" s="3" t="s">
        <v>170</v>
      </c>
      <c r="C135" s="4" t="s">
        <v>46</v>
      </c>
      <c r="D135" s="3">
        <v>53.9</v>
      </c>
      <c r="E135" s="3">
        <v>95.2</v>
      </c>
      <c r="F135" s="3">
        <v>98.6</v>
      </c>
      <c r="G135" s="3">
        <v>8.9</v>
      </c>
      <c r="H135" s="3">
        <v>86.3</v>
      </c>
      <c r="I135" s="3">
        <v>44.4</v>
      </c>
      <c r="J135" s="3">
        <v>71.8</v>
      </c>
    </row>
    <row r="136" ht="23.25" spans="1:10">
      <c r="A136" s="3">
        <v>134</v>
      </c>
      <c r="B136" s="3" t="s">
        <v>171</v>
      </c>
      <c r="C136" s="4" t="s">
        <v>13</v>
      </c>
      <c r="D136" s="3">
        <v>53.8</v>
      </c>
      <c r="E136" s="3">
        <v>85.8</v>
      </c>
      <c r="F136" s="3">
        <v>92.2</v>
      </c>
      <c r="G136" s="3">
        <v>43.3</v>
      </c>
      <c r="H136" s="3">
        <v>48.2</v>
      </c>
      <c r="I136" s="3">
        <v>45.8</v>
      </c>
      <c r="J136" s="3">
        <v>80.8</v>
      </c>
    </row>
    <row r="137" ht="14.25" spans="1:10">
      <c r="A137" s="3">
        <v>135</v>
      </c>
      <c r="B137" s="3" t="s">
        <v>172</v>
      </c>
      <c r="C137" s="4" t="s">
        <v>173</v>
      </c>
      <c r="D137" s="3">
        <v>53.6</v>
      </c>
      <c r="E137" s="3">
        <v>3.8</v>
      </c>
      <c r="F137" s="3">
        <v>6.5</v>
      </c>
      <c r="G137" s="3">
        <v>22.4</v>
      </c>
      <c r="H137" s="3">
        <v>14</v>
      </c>
      <c r="I137" s="3">
        <v>89.6</v>
      </c>
      <c r="J137" s="3">
        <v>97.6</v>
      </c>
    </row>
    <row r="138" ht="14.25" spans="1:10">
      <c r="A138" s="3">
        <v>136</v>
      </c>
      <c r="B138" s="3" t="s">
        <v>174</v>
      </c>
      <c r="C138" s="4" t="s">
        <v>73</v>
      </c>
      <c r="D138" s="3">
        <v>53.4</v>
      </c>
      <c r="E138" s="3">
        <v>67.7</v>
      </c>
      <c r="F138" s="3">
        <v>58.9</v>
      </c>
      <c r="G138" s="3">
        <v>30.5</v>
      </c>
      <c r="H138" s="3">
        <v>74</v>
      </c>
      <c r="I138" s="3">
        <v>45.3</v>
      </c>
      <c r="J138" s="3">
        <v>78.5</v>
      </c>
    </row>
    <row r="139" ht="14.25" spans="1:10">
      <c r="A139" s="3">
        <v>137</v>
      </c>
      <c r="B139" s="3" t="s">
        <v>175</v>
      </c>
      <c r="C139" s="4" t="s">
        <v>39</v>
      </c>
      <c r="D139" s="3">
        <v>53.3</v>
      </c>
      <c r="E139" s="3">
        <v>18.9</v>
      </c>
      <c r="F139" s="3">
        <v>4.4</v>
      </c>
      <c r="G139" s="3">
        <v>86.2</v>
      </c>
      <c r="H139" s="3">
        <v>31</v>
      </c>
      <c r="I139" s="3">
        <v>56.1</v>
      </c>
      <c r="J139" s="3">
        <v>60.2</v>
      </c>
    </row>
    <row r="140" ht="23.25" spans="1:10">
      <c r="A140" s="3">
        <f>138</f>
        <v>138</v>
      </c>
      <c r="B140" s="3" t="s">
        <v>176</v>
      </c>
      <c r="C140" s="4" t="s">
        <v>20</v>
      </c>
      <c r="D140" s="3">
        <v>53</v>
      </c>
      <c r="E140" s="3">
        <v>86.7</v>
      </c>
      <c r="F140" s="3">
        <v>100</v>
      </c>
      <c r="G140" s="3">
        <v>49.7</v>
      </c>
      <c r="H140" s="3">
        <v>97.2</v>
      </c>
      <c r="I140" s="3">
        <v>28.7</v>
      </c>
      <c r="J140" s="3">
        <v>25.9</v>
      </c>
    </row>
    <row r="141" ht="23.25" spans="1:10">
      <c r="A141" s="3">
        <f>138</f>
        <v>138</v>
      </c>
      <c r="B141" s="3" t="s">
        <v>177</v>
      </c>
      <c r="C141" s="4" t="s">
        <v>11</v>
      </c>
      <c r="D141" s="3">
        <v>53</v>
      </c>
      <c r="E141" s="3">
        <v>51.9</v>
      </c>
      <c r="F141" s="3">
        <v>42.2</v>
      </c>
      <c r="G141" s="3">
        <v>32.8</v>
      </c>
      <c r="H141" s="3">
        <v>50</v>
      </c>
      <c r="I141" s="3">
        <v>66.9</v>
      </c>
      <c r="J141" s="3">
        <v>47.4</v>
      </c>
    </row>
    <row r="142" ht="14.25" spans="1:10">
      <c r="A142" s="3">
        <v>140</v>
      </c>
      <c r="B142" s="3" t="s">
        <v>178</v>
      </c>
      <c r="C142" s="4" t="s">
        <v>43</v>
      </c>
      <c r="D142" s="3">
        <v>52.7</v>
      </c>
      <c r="E142" s="3">
        <v>55.3</v>
      </c>
      <c r="F142" s="3">
        <v>99.5</v>
      </c>
      <c r="G142" s="3">
        <v>86.5</v>
      </c>
      <c r="H142" s="3">
        <v>31.4</v>
      </c>
      <c r="I142" s="3">
        <v>39.9</v>
      </c>
      <c r="J142" s="3">
        <v>51.6</v>
      </c>
    </row>
    <row r="143" ht="14.25" spans="1:10">
      <c r="A143" s="3">
        <v>141</v>
      </c>
      <c r="B143" s="3" t="s">
        <v>179</v>
      </c>
      <c r="C143" s="4" t="s">
        <v>96</v>
      </c>
      <c r="D143" s="3">
        <v>52.6</v>
      </c>
      <c r="E143" s="3">
        <v>21.1</v>
      </c>
      <c r="F143" s="3">
        <v>61.7</v>
      </c>
      <c r="G143" s="3">
        <v>84.8</v>
      </c>
      <c r="H143" s="3">
        <v>34.3</v>
      </c>
      <c r="I143" s="3">
        <v>54.5</v>
      </c>
      <c r="J143" s="3">
        <v>25.8</v>
      </c>
    </row>
    <row r="144" ht="14.25" spans="1:10">
      <c r="A144" s="3">
        <v>142</v>
      </c>
      <c r="B144" s="3" t="s">
        <v>180</v>
      </c>
      <c r="C144" s="4" t="s">
        <v>181</v>
      </c>
      <c r="D144" s="3">
        <v>52.5</v>
      </c>
      <c r="E144" s="3">
        <v>55.2</v>
      </c>
      <c r="F144" s="3">
        <v>40.9</v>
      </c>
      <c r="G144" s="3">
        <v>5.1</v>
      </c>
      <c r="H144" s="3">
        <v>59.3</v>
      </c>
      <c r="I144" s="3">
        <v>66.1</v>
      </c>
      <c r="J144" s="3">
        <v>81</v>
      </c>
    </row>
    <row r="145" ht="14.25" spans="1:10">
      <c r="A145" s="3">
        <v>143</v>
      </c>
      <c r="B145" s="3" t="s">
        <v>182</v>
      </c>
      <c r="C145" s="4" t="s">
        <v>88</v>
      </c>
      <c r="D145" s="3">
        <v>52.2</v>
      </c>
      <c r="E145" s="3">
        <v>87</v>
      </c>
      <c r="F145" s="3">
        <v>32.9</v>
      </c>
      <c r="G145" s="3">
        <v>73.9</v>
      </c>
      <c r="H145" s="3">
        <v>20.5</v>
      </c>
      <c r="I145" s="3">
        <v>53.6</v>
      </c>
      <c r="J145" s="3">
        <v>56.4</v>
      </c>
    </row>
    <row r="146" ht="14.25" spans="1:10">
      <c r="A146" s="3">
        <v>144</v>
      </c>
      <c r="B146" s="3" t="s">
        <v>183</v>
      </c>
      <c r="C146" s="4" t="s">
        <v>88</v>
      </c>
      <c r="D146" s="3">
        <v>52</v>
      </c>
      <c r="E146" s="3">
        <v>28.4</v>
      </c>
      <c r="F146" s="3">
        <v>20.5</v>
      </c>
      <c r="G146" s="3">
        <v>94.6</v>
      </c>
      <c r="H146" s="3">
        <v>9.2</v>
      </c>
      <c r="I146" s="3">
        <v>56.7</v>
      </c>
      <c r="J146" s="3">
        <v>59.4</v>
      </c>
    </row>
    <row r="147" ht="14.25" spans="1:10">
      <c r="A147" s="3">
        <v>145</v>
      </c>
      <c r="B147" s="3" t="s">
        <v>184</v>
      </c>
      <c r="C147" s="4" t="s">
        <v>39</v>
      </c>
      <c r="D147" s="3">
        <v>51.4</v>
      </c>
      <c r="E147" s="3">
        <v>17.9</v>
      </c>
      <c r="F147" s="3">
        <v>8.1</v>
      </c>
      <c r="G147" s="3">
        <v>79.2</v>
      </c>
      <c r="H147" s="3">
        <v>32.5</v>
      </c>
      <c r="I147" s="3">
        <v>54.8</v>
      </c>
      <c r="J147" s="3">
        <v>56</v>
      </c>
    </row>
    <row r="148" ht="23.25" spans="1:10">
      <c r="A148" s="3">
        <v>146</v>
      </c>
      <c r="B148" s="3" t="s">
        <v>185</v>
      </c>
      <c r="C148" s="4" t="s">
        <v>11</v>
      </c>
      <c r="D148" s="3">
        <v>51.2</v>
      </c>
      <c r="E148" s="3">
        <v>37.2</v>
      </c>
      <c r="F148" s="3">
        <v>44.1</v>
      </c>
      <c r="G148" s="3">
        <v>10.7</v>
      </c>
      <c r="H148" s="3">
        <v>95.6</v>
      </c>
      <c r="I148" s="3">
        <v>57.8</v>
      </c>
      <c r="J148" s="3">
        <v>25.3</v>
      </c>
    </row>
    <row r="149" ht="14.25" spans="1:10">
      <c r="A149" s="3">
        <v>147</v>
      </c>
      <c r="B149" s="3" t="s">
        <v>186</v>
      </c>
      <c r="C149" s="4" t="s">
        <v>88</v>
      </c>
      <c r="D149" s="3">
        <v>51</v>
      </c>
      <c r="E149" s="3">
        <v>60.6</v>
      </c>
      <c r="F149" s="3">
        <v>16</v>
      </c>
      <c r="G149" s="3">
        <v>69.6</v>
      </c>
      <c r="H149" s="3">
        <v>16</v>
      </c>
      <c r="I149" s="3">
        <v>58.9</v>
      </c>
      <c r="J149" s="3">
        <v>63</v>
      </c>
    </row>
    <row r="150" ht="14.25" spans="1:10">
      <c r="A150" s="3">
        <v>148</v>
      </c>
      <c r="B150" s="3" t="s">
        <v>187</v>
      </c>
      <c r="C150" s="4" t="s">
        <v>118</v>
      </c>
      <c r="D150" s="3">
        <v>50.6</v>
      </c>
      <c r="E150" s="3">
        <v>63.1</v>
      </c>
      <c r="F150" s="3">
        <v>87.5</v>
      </c>
      <c r="G150" s="3">
        <v>27.3</v>
      </c>
      <c r="H150" s="3">
        <v>65.5</v>
      </c>
      <c r="I150" s="3">
        <v>55.6</v>
      </c>
      <c r="J150" s="3">
        <v>20.3</v>
      </c>
    </row>
    <row r="151" ht="23.25" spans="1:10">
      <c r="A151" s="3">
        <f>149</f>
        <v>149</v>
      </c>
      <c r="B151" s="3" t="s">
        <v>188</v>
      </c>
      <c r="C151" s="4" t="s">
        <v>13</v>
      </c>
      <c r="D151" s="3">
        <v>50.5</v>
      </c>
      <c r="E151" s="3">
        <v>82.9</v>
      </c>
      <c r="F151" s="3">
        <v>94.2</v>
      </c>
      <c r="G151" s="3">
        <v>37.3</v>
      </c>
      <c r="H151" s="3">
        <v>58.5</v>
      </c>
      <c r="I151" s="3">
        <v>41.4</v>
      </c>
      <c r="J151" s="3">
        <v>57.5</v>
      </c>
    </row>
    <row r="152" ht="14.25" spans="1:10">
      <c r="A152" s="3">
        <f>149</f>
        <v>149</v>
      </c>
      <c r="B152" s="3" t="s">
        <v>189</v>
      </c>
      <c r="C152" s="4" t="s">
        <v>43</v>
      </c>
      <c r="D152" s="3">
        <v>50.5</v>
      </c>
      <c r="E152" s="3">
        <v>83.8</v>
      </c>
      <c r="F152" s="3">
        <v>74.7</v>
      </c>
      <c r="G152" s="3">
        <v>7.5</v>
      </c>
      <c r="H152" s="3">
        <v>85.7</v>
      </c>
      <c r="I152" s="3">
        <v>39.6</v>
      </c>
      <c r="J152" s="3">
        <v>79.2</v>
      </c>
    </row>
    <row r="153" ht="23.25" spans="1:10">
      <c r="A153" s="3">
        <f t="shared" ref="A153:A155" si="3">151</f>
        <v>151</v>
      </c>
      <c r="B153" s="3" t="s">
        <v>190</v>
      </c>
      <c r="C153" s="4" t="s">
        <v>13</v>
      </c>
      <c r="D153" s="3">
        <v>50.4</v>
      </c>
      <c r="E153" s="3">
        <v>79.4</v>
      </c>
      <c r="F153" s="3">
        <v>81.6</v>
      </c>
      <c r="G153" s="3">
        <v>48.6</v>
      </c>
      <c r="H153" s="3">
        <v>44.3</v>
      </c>
      <c r="I153" s="3">
        <v>47.2</v>
      </c>
      <c r="J153" s="3">
        <v>47.1</v>
      </c>
    </row>
    <row r="154" ht="14.25" spans="1:10">
      <c r="A154" s="3">
        <f t="shared" si="3"/>
        <v>151</v>
      </c>
      <c r="B154" s="3" t="s">
        <v>191</v>
      </c>
      <c r="C154" s="4" t="s">
        <v>192</v>
      </c>
      <c r="D154" s="3">
        <v>50.4</v>
      </c>
      <c r="E154" s="3">
        <v>89.9</v>
      </c>
      <c r="F154" s="3">
        <v>98.8</v>
      </c>
      <c r="G154" s="3">
        <v>22.6</v>
      </c>
      <c r="H154" s="3">
        <v>17.2</v>
      </c>
      <c r="I154" s="3">
        <v>70.2</v>
      </c>
      <c r="J154" s="3">
        <v>47.4</v>
      </c>
    </row>
    <row r="155" ht="23.25" spans="1:10">
      <c r="A155" s="3">
        <f t="shared" si="3"/>
        <v>151</v>
      </c>
      <c r="B155" s="3" t="s">
        <v>193</v>
      </c>
      <c r="C155" s="4" t="s">
        <v>13</v>
      </c>
      <c r="D155" s="3">
        <v>50.4</v>
      </c>
      <c r="E155" s="3">
        <v>74</v>
      </c>
      <c r="F155" s="3">
        <v>91.8</v>
      </c>
      <c r="G155" s="3">
        <v>54.4</v>
      </c>
      <c r="H155" s="3">
        <v>50.2</v>
      </c>
      <c r="I155" s="3">
        <v>43.2</v>
      </c>
      <c r="J155" s="3">
        <v>37.2</v>
      </c>
    </row>
    <row r="156" ht="23.25" spans="1:10">
      <c r="A156" s="3">
        <v>154</v>
      </c>
      <c r="B156" s="3" t="s">
        <v>194</v>
      </c>
      <c r="C156" s="4" t="s">
        <v>11</v>
      </c>
      <c r="D156" s="3">
        <v>50.3</v>
      </c>
      <c r="E156" s="3">
        <v>95.3</v>
      </c>
      <c r="F156" s="3">
        <v>57</v>
      </c>
      <c r="G156" s="3">
        <v>99.8</v>
      </c>
      <c r="H156" s="3">
        <v>52.6</v>
      </c>
      <c r="I156" s="3">
        <v>25.2</v>
      </c>
      <c r="J156" s="3">
        <v>18.9</v>
      </c>
    </row>
    <row r="157" ht="14.25" spans="1:10">
      <c r="A157" s="3">
        <v>155</v>
      </c>
      <c r="B157" s="3" t="s">
        <v>195</v>
      </c>
      <c r="C157" s="4" t="s">
        <v>107</v>
      </c>
      <c r="D157" s="3">
        <v>50.2</v>
      </c>
      <c r="E157" s="3">
        <v>15.8</v>
      </c>
      <c r="F157" s="3">
        <v>83.9</v>
      </c>
      <c r="G157" s="3">
        <v>32.6</v>
      </c>
      <c r="H157" s="3">
        <v>60.1</v>
      </c>
      <c r="I157" s="3">
        <v>56</v>
      </c>
      <c r="J157" s="3">
        <v>40.2</v>
      </c>
    </row>
    <row r="158" ht="23.25" spans="1:10">
      <c r="A158" s="3">
        <v>156</v>
      </c>
      <c r="B158" s="3" t="s">
        <v>196</v>
      </c>
      <c r="C158" s="4" t="s">
        <v>55</v>
      </c>
      <c r="D158" s="3">
        <v>49.8</v>
      </c>
      <c r="E158" s="3">
        <v>31.7</v>
      </c>
      <c r="F158" s="3">
        <v>8.9</v>
      </c>
      <c r="G158" s="3">
        <v>80.1</v>
      </c>
      <c r="H158" s="3">
        <v>30.1</v>
      </c>
      <c r="I158" s="3">
        <v>45.2</v>
      </c>
      <c r="J158" s="3">
        <v>74.3</v>
      </c>
    </row>
    <row r="159" ht="23.25" spans="1:10">
      <c r="A159" s="3">
        <v>157</v>
      </c>
      <c r="B159" s="3" t="s">
        <v>197</v>
      </c>
      <c r="C159" s="4" t="s">
        <v>11</v>
      </c>
      <c r="D159" s="3">
        <v>49.7</v>
      </c>
      <c r="E159" s="3">
        <v>23.6</v>
      </c>
      <c r="F159" s="3">
        <v>50.5</v>
      </c>
      <c r="G159" s="3">
        <v>13.5</v>
      </c>
      <c r="H159" s="3">
        <v>63.3</v>
      </c>
      <c r="I159" s="3">
        <v>61</v>
      </c>
      <c r="J159" s="3">
        <v>60.7</v>
      </c>
    </row>
    <row r="160" ht="23.25" spans="1:10">
      <c r="A160" s="3">
        <v>158</v>
      </c>
      <c r="B160" s="3" t="s">
        <v>198</v>
      </c>
      <c r="C160" s="4" t="s">
        <v>11</v>
      </c>
      <c r="D160" s="3">
        <v>49.5</v>
      </c>
      <c r="E160" s="3">
        <v>21.9</v>
      </c>
      <c r="F160" s="3">
        <v>13.2</v>
      </c>
      <c r="G160" s="3">
        <v>43</v>
      </c>
      <c r="H160" s="3">
        <v>73.1</v>
      </c>
      <c r="I160" s="3">
        <v>51.9</v>
      </c>
      <c r="J160" s="3">
        <v>35.9</v>
      </c>
    </row>
    <row r="161" ht="14.25" spans="1:10">
      <c r="A161" s="3">
        <v>159</v>
      </c>
      <c r="B161" s="3" t="s">
        <v>199</v>
      </c>
      <c r="C161" s="4" t="s">
        <v>73</v>
      </c>
      <c r="D161" s="3">
        <v>49.3</v>
      </c>
      <c r="E161" s="3">
        <v>80.3</v>
      </c>
      <c r="F161" s="3">
        <v>23.6</v>
      </c>
      <c r="G161" s="3">
        <v>43.3</v>
      </c>
      <c r="H161" s="3">
        <v>30.7</v>
      </c>
      <c r="I161" s="3">
        <v>55.7</v>
      </c>
      <c r="J161" s="3">
        <v>68.6</v>
      </c>
    </row>
    <row r="162" ht="23.25" spans="1:10">
      <c r="A162" s="3">
        <v>160</v>
      </c>
      <c r="B162" s="3" t="s">
        <v>200</v>
      </c>
      <c r="C162" s="4" t="s">
        <v>11</v>
      </c>
      <c r="D162" s="3">
        <v>48.6</v>
      </c>
      <c r="E162" s="3">
        <v>38.1</v>
      </c>
      <c r="F162" s="3">
        <v>30.5</v>
      </c>
      <c r="G162" s="3">
        <v>99.4</v>
      </c>
      <c r="H162" s="3">
        <v>66.7</v>
      </c>
      <c r="I162" s="3">
        <v>25</v>
      </c>
      <c r="J162" s="3">
        <v>17.3</v>
      </c>
    </row>
    <row r="163" ht="23.25" spans="1:10">
      <c r="A163" s="3">
        <f>161</f>
        <v>161</v>
      </c>
      <c r="B163" s="3" t="s">
        <v>201</v>
      </c>
      <c r="C163" s="4" t="s">
        <v>11</v>
      </c>
      <c r="D163" s="3">
        <v>48.2</v>
      </c>
      <c r="E163" s="3">
        <v>74.1</v>
      </c>
      <c r="F163" s="3">
        <v>41.3</v>
      </c>
      <c r="G163" s="3">
        <v>86.3</v>
      </c>
      <c r="H163" s="3">
        <v>75.9</v>
      </c>
      <c r="I163" s="3">
        <v>19</v>
      </c>
      <c r="J163" s="3">
        <v>21.7</v>
      </c>
    </row>
    <row r="164" ht="14.25" spans="1:10">
      <c r="A164" s="3">
        <f>161</f>
        <v>161</v>
      </c>
      <c r="B164" s="3" t="s">
        <v>202</v>
      </c>
      <c r="C164" s="4" t="s">
        <v>140</v>
      </c>
      <c r="D164" s="3">
        <v>48.2</v>
      </c>
      <c r="E164" s="3">
        <v>8.9</v>
      </c>
      <c r="F164" s="3">
        <v>73.6</v>
      </c>
      <c r="G164" s="3">
        <v>81.5</v>
      </c>
      <c r="H164" s="3">
        <v>2.5</v>
      </c>
      <c r="I164" s="3">
        <v>45</v>
      </c>
      <c r="J164" s="3">
        <v>90.4</v>
      </c>
    </row>
    <row r="165" ht="23.25" spans="1:10">
      <c r="A165" s="3">
        <f>163</f>
        <v>163</v>
      </c>
      <c r="B165" s="3" t="s">
        <v>203</v>
      </c>
      <c r="C165" s="4" t="s">
        <v>145</v>
      </c>
      <c r="D165" s="3">
        <v>48.1</v>
      </c>
      <c r="E165" s="3">
        <v>16.5</v>
      </c>
      <c r="F165" s="3">
        <v>100</v>
      </c>
      <c r="G165" s="3">
        <v>85.9</v>
      </c>
      <c r="H165" s="3">
        <v>54.5</v>
      </c>
      <c r="I165" s="3">
        <v>28.7</v>
      </c>
      <c r="J165" s="3">
        <v>25.4</v>
      </c>
    </row>
    <row r="166" ht="23.25" spans="1:10">
      <c r="A166" s="3">
        <f>163</f>
        <v>163</v>
      </c>
      <c r="B166" s="3" t="s">
        <v>204</v>
      </c>
      <c r="C166" s="4" t="s">
        <v>11</v>
      </c>
      <c r="D166" s="3">
        <v>48.1</v>
      </c>
      <c r="E166" s="3">
        <v>14.6</v>
      </c>
      <c r="F166" s="3">
        <v>2.6</v>
      </c>
      <c r="G166" s="3">
        <v>97.5</v>
      </c>
      <c r="H166" s="3">
        <v>43.9</v>
      </c>
      <c r="I166" s="3">
        <v>42.3</v>
      </c>
      <c r="J166" s="3">
        <v>18.8</v>
      </c>
    </row>
    <row r="167" ht="14.25" spans="1:10">
      <c r="A167" s="3">
        <v>165</v>
      </c>
      <c r="B167" s="3" t="s">
        <v>205</v>
      </c>
      <c r="C167" s="4" t="s">
        <v>73</v>
      </c>
      <c r="D167" s="3">
        <v>48</v>
      </c>
      <c r="E167" s="3">
        <v>75.6</v>
      </c>
      <c r="F167" s="3">
        <v>21.9</v>
      </c>
      <c r="G167" s="3">
        <v>6.5</v>
      </c>
      <c r="H167" s="3">
        <v>60.8</v>
      </c>
      <c r="I167" s="3">
        <v>50.2</v>
      </c>
      <c r="J167" s="3">
        <v>93.3</v>
      </c>
    </row>
    <row r="168" ht="14.25" spans="1:10">
      <c r="A168" s="3">
        <f>166</f>
        <v>166</v>
      </c>
      <c r="B168" s="3" t="s">
        <v>206</v>
      </c>
      <c r="C168" s="4" t="s">
        <v>181</v>
      </c>
      <c r="D168" s="3">
        <v>47.7</v>
      </c>
      <c r="E168" s="3">
        <v>10.3</v>
      </c>
      <c r="F168" s="3">
        <v>4.7</v>
      </c>
      <c r="G168" s="3">
        <v>3.8</v>
      </c>
      <c r="H168" s="3">
        <v>51.8</v>
      </c>
      <c r="I168" s="3">
        <v>77.5</v>
      </c>
      <c r="J168" s="3">
        <v>46.6</v>
      </c>
    </row>
    <row r="169" ht="23.25" spans="1:10">
      <c r="A169" s="3">
        <f>166</f>
        <v>166</v>
      </c>
      <c r="B169" s="3" t="s">
        <v>207</v>
      </c>
      <c r="C169" s="4" t="s">
        <v>13</v>
      </c>
      <c r="D169" s="3">
        <v>47.7</v>
      </c>
      <c r="E169" s="3">
        <v>89.5</v>
      </c>
      <c r="F169" s="3">
        <v>98.7</v>
      </c>
      <c r="G169" s="3">
        <v>22.4</v>
      </c>
      <c r="H169" s="3">
        <v>63.3</v>
      </c>
      <c r="I169" s="3">
        <v>34.8</v>
      </c>
      <c r="J169" s="3">
        <v>69.8</v>
      </c>
    </row>
    <row r="170" ht="23.25" spans="1:10">
      <c r="A170" s="3">
        <f>168</f>
        <v>168</v>
      </c>
      <c r="B170" s="3" t="s">
        <v>208</v>
      </c>
      <c r="C170" s="4" t="s">
        <v>11</v>
      </c>
      <c r="D170" s="3">
        <v>47.6</v>
      </c>
      <c r="E170" s="3">
        <v>15.6</v>
      </c>
      <c r="F170" s="3">
        <v>11</v>
      </c>
      <c r="G170" s="3">
        <v>6</v>
      </c>
      <c r="H170" s="3">
        <v>68.6</v>
      </c>
      <c r="I170" s="3">
        <v>61.5</v>
      </c>
      <c r="J170" s="3">
        <v>65</v>
      </c>
    </row>
    <row r="171" ht="14.25" spans="1:10">
      <c r="A171" s="3">
        <f>168</f>
        <v>168</v>
      </c>
      <c r="B171" s="3" t="s">
        <v>209</v>
      </c>
      <c r="C171" s="4" t="s">
        <v>210</v>
      </c>
      <c r="D171" s="3">
        <v>47.6</v>
      </c>
      <c r="E171" s="3">
        <v>32.2</v>
      </c>
      <c r="F171" s="3">
        <v>3.9</v>
      </c>
      <c r="G171" s="3">
        <v>16.1</v>
      </c>
      <c r="H171" s="3">
        <v>51</v>
      </c>
      <c r="I171" s="3">
        <v>71.3</v>
      </c>
      <c r="J171" s="3">
        <v>36.5</v>
      </c>
    </row>
    <row r="172" ht="14.25" spans="1:10">
      <c r="A172" s="3">
        <v>170</v>
      </c>
      <c r="B172" s="3" t="s">
        <v>211</v>
      </c>
      <c r="C172" s="4" t="s">
        <v>43</v>
      </c>
      <c r="D172" s="3">
        <v>47.5</v>
      </c>
      <c r="E172" s="3">
        <v>60.4</v>
      </c>
      <c r="F172" s="3">
        <v>99.4</v>
      </c>
      <c r="G172" s="3">
        <v>5.5</v>
      </c>
      <c r="H172" s="3">
        <v>97.4</v>
      </c>
      <c r="I172" s="3">
        <v>30.8</v>
      </c>
      <c r="J172" s="3">
        <v>63.9</v>
      </c>
    </row>
    <row r="173" ht="14.25" spans="1:10">
      <c r="A173" s="3">
        <v>171</v>
      </c>
      <c r="B173" s="3" t="s">
        <v>212</v>
      </c>
      <c r="C173" s="4" t="s">
        <v>181</v>
      </c>
      <c r="D173" s="3">
        <v>47.2</v>
      </c>
      <c r="E173" s="3">
        <v>10</v>
      </c>
      <c r="F173" s="3">
        <v>1.4</v>
      </c>
      <c r="G173" s="3">
        <v>4.2</v>
      </c>
      <c r="H173" s="3">
        <v>55.9</v>
      </c>
      <c r="I173" s="3">
        <v>76.5</v>
      </c>
      <c r="J173" s="3">
        <v>38.4</v>
      </c>
    </row>
    <row r="174" ht="14.25" spans="1:10">
      <c r="A174" s="3">
        <v>172</v>
      </c>
      <c r="B174" s="3" t="s">
        <v>213</v>
      </c>
      <c r="C174" s="4" t="s">
        <v>73</v>
      </c>
      <c r="D174" s="3">
        <v>47</v>
      </c>
      <c r="E174" s="3">
        <v>43.1</v>
      </c>
      <c r="F174" s="3">
        <v>48.9</v>
      </c>
      <c r="G174" s="3">
        <v>34.1</v>
      </c>
      <c r="H174" s="3">
        <v>66.5</v>
      </c>
      <c r="I174" s="3">
        <v>49.9</v>
      </c>
      <c r="J174" s="3">
        <v>20.8</v>
      </c>
    </row>
    <row r="175" ht="14.25" spans="1:10">
      <c r="A175" s="3">
        <f>173</f>
        <v>173</v>
      </c>
      <c r="B175" s="3" t="s">
        <v>214</v>
      </c>
      <c r="C175" s="4" t="s">
        <v>133</v>
      </c>
      <c r="D175" s="3">
        <v>46.9</v>
      </c>
      <c r="E175" s="3">
        <v>76</v>
      </c>
      <c r="F175" s="3">
        <v>99.2</v>
      </c>
      <c r="G175" s="3">
        <v>25.9</v>
      </c>
      <c r="H175" s="3">
        <v>42.1</v>
      </c>
      <c r="I175" s="3">
        <v>49.6</v>
      </c>
      <c r="J175" s="3">
        <v>44.6</v>
      </c>
    </row>
    <row r="176" ht="23.25" spans="1:10">
      <c r="A176" s="3">
        <f>173</f>
        <v>173</v>
      </c>
      <c r="B176" s="3" t="s">
        <v>215</v>
      </c>
      <c r="C176" s="4" t="s">
        <v>11</v>
      </c>
      <c r="D176" s="3">
        <v>46.9</v>
      </c>
      <c r="E176" s="3">
        <v>12.5</v>
      </c>
      <c r="F176" s="3">
        <v>6.2</v>
      </c>
      <c r="G176" s="3">
        <v>76.4</v>
      </c>
      <c r="H176" s="3">
        <v>28.9</v>
      </c>
      <c r="I176" s="3">
        <v>49.7</v>
      </c>
      <c r="J176" s="3">
        <v>47.9</v>
      </c>
    </row>
    <row r="177" ht="23.25" spans="1:10">
      <c r="A177" s="3">
        <v>175</v>
      </c>
      <c r="B177" s="3" t="s">
        <v>216</v>
      </c>
      <c r="C177" s="4" t="s">
        <v>217</v>
      </c>
      <c r="D177" s="3">
        <v>46.8</v>
      </c>
      <c r="E177" s="3">
        <v>24.4</v>
      </c>
      <c r="F177" s="3">
        <v>13.4</v>
      </c>
      <c r="G177" s="3">
        <v>97.2</v>
      </c>
      <c r="H177" s="3">
        <v>1.3</v>
      </c>
      <c r="I177" s="3">
        <v>45.5</v>
      </c>
      <c r="J177" s="3">
        <v>67.7</v>
      </c>
    </row>
    <row r="178" ht="23.25" spans="1:10">
      <c r="A178" s="3">
        <v>176</v>
      </c>
      <c r="B178" s="3" t="s">
        <v>218</v>
      </c>
      <c r="C178" s="4" t="s">
        <v>20</v>
      </c>
      <c r="D178" s="3">
        <v>46.6</v>
      </c>
      <c r="E178" s="3">
        <v>61.7</v>
      </c>
      <c r="F178" s="3">
        <v>99.8</v>
      </c>
      <c r="G178" s="3">
        <v>52.4</v>
      </c>
      <c r="H178" s="3">
        <v>63.9</v>
      </c>
      <c r="I178" s="3">
        <v>32.8</v>
      </c>
      <c r="J178" s="3">
        <v>19</v>
      </c>
    </row>
    <row r="179" ht="14.25" spans="1:10">
      <c r="A179" s="3">
        <f>177</f>
        <v>177</v>
      </c>
      <c r="B179" s="3" t="s">
        <v>219</v>
      </c>
      <c r="C179" s="4" t="s">
        <v>73</v>
      </c>
      <c r="D179" s="3">
        <v>46.4</v>
      </c>
      <c r="E179" s="3">
        <v>24</v>
      </c>
      <c r="F179" s="3">
        <v>43.8</v>
      </c>
      <c r="G179" s="3">
        <v>94.6</v>
      </c>
      <c r="H179" s="3">
        <v>16.3</v>
      </c>
      <c r="I179" s="3">
        <v>46</v>
      </c>
      <c r="J179" s="3">
        <v>22.1</v>
      </c>
    </row>
    <row r="180" ht="14.25" spans="1:10">
      <c r="A180" s="3">
        <f>177</f>
        <v>177</v>
      </c>
      <c r="B180" s="3" t="s">
        <v>220</v>
      </c>
      <c r="C180" s="4" t="s">
        <v>221</v>
      </c>
      <c r="D180" s="3">
        <v>46.4</v>
      </c>
      <c r="E180" s="3">
        <v>1.6</v>
      </c>
      <c r="F180" s="3">
        <v>1.5</v>
      </c>
      <c r="G180" s="3">
        <v>32.5</v>
      </c>
      <c r="H180" s="3">
        <v>55.5</v>
      </c>
      <c r="I180" s="3">
        <v>51.3</v>
      </c>
      <c r="J180" s="3">
        <v>79.6</v>
      </c>
    </row>
    <row r="181" ht="23.25" spans="1:10">
      <c r="A181" s="3">
        <v>179</v>
      </c>
      <c r="B181" s="3" t="s">
        <v>222</v>
      </c>
      <c r="C181" s="4" t="s">
        <v>78</v>
      </c>
      <c r="D181" s="3">
        <v>46.3</v>
      </c>
      <c r="E181" s="3">
        <v>53.7</v>
      </c>
      <c r="F181" s="3">
        <v>81.9</v>
      </c>
      <c r="G181" s="3">
        <v>35</v>
      </c>
      <c r="H181" s="3">
        <v>61.1</v>
      </c>
      <c r="I181" s="3">
        <v>35.6</v>
      </c>
      <c r="J181" s="3">
        <v>58.2</v>
      </c>
    </row>
    <row r="182" ht="14.25" spans="1:10">
      <c r="A182" s="3">
        <f t="shared" ref="A182:A184" si="4">180</f>
        <v>180</v>
      </c>
      <c r="B182" s="3" t="s">
        <v>223</v>
      </c>
      <c r="C182" s="4" t="s">
        <v>92</v>
      </c>
      <c r="D182" s="3">
        <v>46.1</v>
      </c>
      <c r="E182" s="3">
        <v>20.4</v>
      </c>
      <c r="F182" s="3">
        <v>7.2</v>
      </c>
      <c r="G182" s="3">
        <v>37.8</v>
      </c>
      <c r="H182" s="3">
        <v>53</v>
      </c>
      <c r="I182" s="3">
        <v>51.2</v>
      </c>
      <c r="J182" s="3">
        <v>59.3</v>
      </c>
    </row>
    <row r="183" ht="14.25" spans="1:10">
      <c r="A183" s="3">
        <f t="shared" si="4"/>
        <v>180</v>
      </c>
      <c r="B183" s="3" t="s">
        <v>224</v>
      </c>
      <c r="C183" s="4" t="s">
        <v>192</v>
      </c>
      <c r="D183" s="3">
        <v>46.1</v>
      </c>
      <c r="E183" s="3">
        <v>82.8</v>
      </c>
      <c r="F183" s="3">
        <v>70.5</v>
      </c>
      <c r="G183" s="3">
        <v>11.5</v>
      </c>
      <c r="H183" s="3">
        <v>90.4</v>
      </c>
      <c r="I183" s="3">
        <v>32.6</v>
      </c>
      <c r="J183" s="3">
        <v>48</v>
      </c>
    </row>
    <row r="184" ht="14.25" spans="1:10">
      <c r="A184" s="3">
        <f t="shared" si="4"/>
        <v>180</v>
      </c>
      <c r="B184" s="3" t="s">
        <v>225</v>
      </c>
      <c r="C184" s="4" t="s">
        <v>118</v>
      </c>
      <c r="D184" s="3">
        <v>46.1</v>
      </c>
      <c r="E184" s="3">
        <v>63.1</v>
      </c>
      <c r="F184" s="3">
        <v>73.5</v>
      </c>
      <c r="G184" s="3">
        <v>71.7</v>
      </c>
      <c r="H184" s="3">
        <v>37.2</v>
      </c>
      <c r="I184" s="3">
        <v>37.9</v>
      </c>
      <c r="J184" s="3">
        <v>21.6</v>
      </c>
    </row>
    <row r="185" ht="34.5" spans="1:10">
      <c r="A185" s="3">
        <f>183</f>
        <v>183</v>
      </c>
      <c r="B185" s="3" t="s">
        <v>226</v>
      </c>
      <c r="C185" s="4" t="s">
        <v>227</v>
      </c>
      <c r="D185" s="3">
        <v>46</v>
      </c>
      <c r="E185" s="3">
        <v>59.7</v>
      </c>
      <c r="F185" s="3">
        <v>100</v>
      </c>
      <c r="G185" s="3">
        <v>91.3</v>
      </c>
      <c r="H185" s="3">
        <v>65.1</v>
      </c>
      <c r="I185" s="3">
        <v>13.7</v>
      </c>
      <c r="J185" s="3">
        <v>10.5</v>
      </c>
    </row>
    <row r="186" ht="14.25" spans="1:10">
      <c r="A186" s="3">
        <f>183</f>
        <v>183</v>
      </c>
      <c r="B186" s="3" t="s">
        <v>228</v>
      </c>
      <c r="C186" s="4" t="s">
        <v>173</v>
      </c>
      <c r="D186" s="3">
        <v>46</v>
      </c>
      <c r="E186" s="3">
        <v>4.9</v>
      </c>
      <c r="F186" s="3">
        <v>2.8</v>
      </c>
      <c r="G186" s="3">
        <v>12.2</v>
      </c>
      <c r="H186" s="3">
        <v>15.3</v>
      </c>
      <c r="I186" s="3">
        <v>76.7</v>
      </c>
      <c r="J186" s="3">
        <v>92.3</v>
      </c>
    </row>
    <row r="187" ht="14.25" spans="1:10">
      <c r="A187" s="3">
        <v>185</v>
      </c>
      <c r="B187" s="3" t="s">
        <v>229</v>
      </c>
      <c r="C187" s="4" t="s">
        <v>221</v>
      </c>
      <c r="D187" s="3">
        <v>45.9</v>
      </c>
      <c r="E187" s="3">
        <v>1.7</v>
      </c>
      <c r="F187" s="3">
        <v>1.2</v>
      </c>
      <c r="G187" s="3">
        <v>30.9</v>
      </c>
      <c r="H187" s="3">
        <v>70</v>
      </c>
      <c r="I187" s="3">
        <v>45.8</v>
      </c>
      <c r="J187" s="3">
        <v>70.8</v>
      </c>
    </row>
    <row r="188" ht="14.25" spans="1:10">
      <c r="A188" s="3">
        <f>186</f>
        <v>186</v>
      </c>
      <c r="B188" s="3" t="s">
        <v>230</v>
      </c>
      <c r="C188" s="4" t="s">
        <v>221</v>
      </c>
      <c r="D188" s="3">
        <v>45.7</v>
      </c>
      <c r="E188" s="3">
        <v>1.8</v>
      </c>
      <c r="F188" s="3">
        <v>1.2</v>
      </c>
      <c r="G188" s="3">
        <v>48.8</v>
      </c>
      <c r="H188" s="3">
        <v>100</v>
      </c>
      <c r="I188" s="3">
        <v>34.2</v>
      </c>
      <c r="J188" s="3">
        <v>19.2</v>
      </c>
    </row>
    <row r="189" ht="23.25" spans="1:10">
      <c r="A189" s="3">
        <f>186</f>
        <v>186</v>
      </c>
      <c r="B189" s="3" t="s">
        <v>231</v>
      </c>
      <c r="C189" s="4" t="s">
        <v>11</v>
      </c>
      <c r="D189" s="3">
        <v>45.7</v>
      </c>
      <c r="E189" s="3">
        <v>14.8</v>
      </c>
      <c r="F189" s="3">
        <v>2.3</v>
      </c>
      <c r="G189" s="3">
        <v>30.6</v>
      </c>
      <c r="H189" s="3">
        <v>54.1</v>
      </c>
      <c r="I189" s="3">
        <v>61.8</v>
      </c>
      <c r="J189" s="3">
        <v>30.1</v>
      </c>
    </row>
    <row r="190" ht="14.25" spans="1:10">
      <c r="A190" s="3">
        <v>188</v>
      </c>
      <c r="B190" s="3" t="s">
        <v>232</v>
      </c>
      <c r="C190" s="4" t="s">
        <v>96</v>
      </c>
      <c r="D190" s="3">
        <v>45.6</v>
      </c>
      <c r="E190" s="3">
        <v>42</v>
      </c>
      <c r="F190" s="3">
        <v>89.8</v>
      </c>
      <c r="G190" s="3">
        <v>6.7</v>
      </c>
      <c r="H190" s="3">
        <v>66.8</v>
      </c>
      <c r="I190" s="3">
        <v>50.8</v>
      </c>
      <c r="J190" s="3">
        <v>38</v>
      </c>
    </row>
    <row r="191" ht="23.25" spans="1:10">
      <c r="A191" s="3">
        <f>189</f>
        <v>189</v>
      </c>
      <c r="B191" s="3" t="s">
        <v>233</v>
      </c>
      <c r="C191" s="4" t="s">
        <v>13</v>
      </c>
      <c r="D191" s="3">
        <v>45.5</v>
      </c>
      <c r="E191" s="3">
        <v>94.9</v>
      </c>
      <c r="F191" s="3">
        <v>86.8</v>
      </c>
      <c r="G191" s="3">
        <v>44.8</v>
      </c>
      <c r="H191" s="3">
        <v>32.2</v>
      </c>
      <c r="I191" s="3">
        <v>42.7</v>
      </c>
      <c r="J191" s="3">
        <v>37.3</v>
      </c>
    </row>
    <row r="192" ht="23.25" spans="1:10">
      <c r="A192" s="3">
        <f>189</f>
        <v>189</v>
      </c>
      <c r="B192" s="3" t="s">
        <v>234</v>
      </c>
      <c r="C192" s="4" t="s">
        <v>78</v>
      </c>
      <c r="D192" s="3">
        <v>45.5</v>
      </c>
      <c r="E192" s="3">
        <v>89.1</v>
      </c>
      <c r="F192" s="3">
        <v>98.8</v>
      </c>
      <c r="G192" s="3">
        <v>37.1</v>
      </c>
      <c r="H192" s="3">
        <v>79.3</v>
      </c>
      <c r="I192" s="3">
        <v>21</v>
      </c>
      <c r="J192" s="3">
        <v>42.3</v>
      </c>
    </row>
    <row r="193" ht="23.25" spans="1:10">
      <c r="A193" s="3">
        <f>191</f>
        <v>191</v>
      </c>
      <c r="B193" s="3" t="s">
        <v>235</v>
      </c>
      <c r="C193" s="4" t="s">
        <v>11</v>
      </c>
      <c r="D193" s="3">
        <v>45.1</v>
      </c>
      <c r="E193" s="3">
        <v>32.5</v>
      </c>
      <c r="F193" s="3">
        <v>1.7</v>
      </c>
      <c r="G193" s="3">
        <v>71.8</v>
      </c>
      <c r="H193" s="3">
        <v>90.1</v>
      </c>
      <c r="I193" s="3">
        <v>19.5</v>
      </c>
      <c r="J193" s="3">
        <v>30.1</v>
      </c>
    </row>
    <row r="194" ht="14.25" spans="1:10">
      <c r="A194" s="3">
        <f>191</f>
        <v>191</v>
      </c>
      <c r="B194" s="3" t="s">
        <v>236</v>
      </c>
      <c r="C194" s="4" t="s">
        <v>88</v>
      </c>
      <c r="D194" s="3">
        <v>45.1</v>
      </c>
      <c r="E194" s="3">
        <v>68.3</v>
      </c>
      <c r="F194" s="3">
        <v>6.5</v>
      </c>
      <c r="G194" s="3">
        <v>55.2</v>
      </c>
      <c r="H194" s="3">
        <v>39.2</v>
      </c>
      <c r="I194" s="3">
        <v>42.4</v>
      </c>
      <c r="J194" s="3">
        <v>53.4</v>
      </c>
    </row>
    <row r="195" ht="14.25" spans="1:10">
      <c r="A195" s="3">
        <v>193</v>
      </c>
      <c r="B195" s="3" t="s">
        <v>237</v>
      </c>
      <c r="C195" s="4" t="s">
        <v>46</v>
      </c>
      <c r="D195" s="3">
        <v>44.9</v>
      </c>
      <c r="E195" s="3">
        <v>76.4</v>
      </c>
      <c r="F195" s="3">
        <v>90.8</v>
      </c>
      <c r="G195" s="3">
        <v>20.1</v>
      </c>
      <c r="H195" s="3">
        <v>82.3</v>
      </c>
      <c r="I195" s="3">
        <v>30.4</v>
      </c>
      <c r="J195" s="3">
        <v>37.5</v>
      </c>
    </row>
    <row r="196" ht="14.25" spans="1:10">
      <c r="A196" s="3">
        <f t="shared" ref="A196:A198" si="5">194</f>
        <v>194</v>
      </c>
      <c r="B196" s="3" t="s">
        <v>238</v>
      </c>
      <c r="C196" s="4" t="s">
        <v>46</v>
      </c>
      <c r="D196" s="3">
        <v>44.8</v>
      </c>
      <c r="E196" s="3">
        <v>46</v>
      </c>
      <c r="F196" s="3">
        <v>100</v>
      </c>
      <c r="G196" s="3">
        <v>15.2</v>
      </c>
      <c r="H196" s="3">
        <v>84.6</v>
      </c>
      <c r="I196" s="3">
        <v>31.2</v>
      </c>
      <c r="J196" s="3">
        <v>48.2</v>
      </c>
    </row>
    <row r="197" ht="14.25" spans="1:10">
      <c r="A197" s="3">
        <f t="shared" si="5"/>
        <v>194</v>
      </c>
      <c r="B197" s="3" t="s">
        <v>239</v>
      </c>
      <c r="C197" s="4" t="s">
        <v>73</v>
      </c>
      <c r="D197" s="3">
        <v>44.8</v>
      </c>
      <c r="E197" s="3">
        <v>37.1</v>
      </c>
      <c r="F197" s="3">
        <v>25.2</v>
      </c>
      <c r="G197" s="3">
        <v>86.6</v>
      </c>
      <c r="H197" s="3">
        <v>19.5</v>
      </c>
      <c r="I197" s="3">
        <v>38</v>
      </c>
      <c r="J197" s="3">
        <v>51</v>
      </c>
    </row>
    <row r="198" ht="23.25" spans="1:10">
      <c r="A198" s="3">
        <f t="shared" si="5"/>
        <v>194</v>
      </c>
      <c r="B198" s="3" t="s">
        <v>240</v>
      </c>
      <c r="C198" s="4" t="s">
        <v>114</v>
      </c>
      <c r="D198" s="3">
        <v>44.8</v>
      </c>
      <c r="E198" s="3">
        <v>47.4</v>
      </c>
      <c r="F198" s="3">
        <v>100</v>
      </c>
      <c r="G198" s="3">
        <v>16</v>
      </c>
      <c r="H198" s="3">
        <v>49.5</v>
      </c>
      <c r="I198" s="3">
        <v>50.6</v>
      </c>
      <c r="J198" s="3">
        <v>39.2</v>
      </c>
    </row>
    <row r="199" ht="14.25" spans="1:10">
      <c r="A199" s="3">
        <v>197</v>
      </c>
      <c r="B199" s="3" t="s">
        <v>171</v>
      </c>
      <c r="C199" s="4" t="s">
        <v>46</v>
      </c>
      <c r="D199" s="3">
        <v>44.6</v>
      </c>
      <c r="E199" s="3">
        <v>30.5</v>
      </c>
      <c r="F199" s="3">
        <v>100</v>
      </c>
      <c r="G199" s="3">
        <v>32.9</v>
      </c>
      <c r="H199" s="3">
        <v>80.6</v>
      </c>
      <c r="I199" s="3">
        <v>30.8</v>
      </c>
      <c r="J199" s="3">
        <v>28.6</v>
      </c>
    </row>
    <row r="200" ht="14.25" spans="1:10">
      <c r="A200" s="3">
        <v>198</v>
      </c>
      <c r="B200" s="3" t="s">
        <v>241</v>
      </c>
      <c r="C200" s="4" t="s">
        <v>242</v>
      </c>
      <c r="D200" s="3">
        <v>44.5</v>
      </c>
      <c r="E200" s="3">
        <v>9.4</v>
      </c>
      <c r="F200" s="3">
        <v>51.8</v>
      </c>
      <c r="G200" s="3">
        <v>84.5</v>
      </c>
      <c r="H200" s="3">
        <v>36.7</v>
      </c>
      <c r="I200" s="3">
        <v>34.9</v>
      </c>
      <c r="J200" s="3">
        <v>30.8</v>
      </c>
    </row>
    <row r="201" ht="14.25" spans="1:10">
      <c r="A201" s="3">
        <v>199</v>
      </c>
      <c r="B201" s="3" t="s">
        <v>243</v>
      </c>
      <c r="C201" s="4" t="s">
        <v>135</v>
      </c>
      <c r="D201" s="3">
        <v>44.2</v>
      </c>
      <c r="E201" s="3">
        <v>8.5</v>
      </c>
      <c r="F201" s="3">
        <v>85.5</v>
      </c>
      <c r="G201" s="3">
        <v>78.1</v>
      </c>
      <c r="H201" s="3">
        <v>45</v>
      </c>
      <c r="I201" s="3">
        <v>34.2</v>
      </c>
      <c r="J201" s="3">
        <v>10</v>
      </c>
    </row>
    <row r="202" spans="1:10">
      <c r="A202" s="3">
        <v>200</v>
      </c>
      <c r="B202" s="3" t="s">
        <v>244</v>
      </c>
      <c r="C202" s="4" t="s">
        <v>46</v>
      </c>
      <c r="D202" s="3">
        <v>44.1</v>
      </c>
      <c r="E202" s="3">
        <v>95.2</v>
      </c>
      <c r="F202" s="3">
        <v>98.8</v>
      </c>
      <c r="G202" s="3">
        <v>17.3</v>
      </c>
      <c r="H202" s="3">
        <v>60.9</v>
      </c>
      <c r="I202" s="3">
        <v>33.2</v>
      </c>
      <c r="J202" s="3">
        <v>52.8</v>
      </c>
    </row>
  </sheetData>
  <autoFilter ref="A1:J202">
    <extLst/>
  </autoFilter>
  <hyperlinks>
    <hyperlink ref="B23" r:id="rId1" display="香港大学（HKU）" tooltip="http://www.betteredu.net/university/university_hk/uni_hkli/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2022-03-21T03:38:00Z</dcterms:created>
  <dcterms:modified xsi:type="dcterms:W3CDTF">2022-04-11T08:48:30Z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D17878532BDF401E99353577077A6924</vt:lpwstr>
  </property>
  <property fmtid="{D5CDD505-2E9C-101B-9397-08002B2CF9AE}" pid="3" name="KSOProductBuildVer">
    <vt:lpwstr>2052-11.1.0.11365</vt:lpwstr>
  </property>
</Properties>
</file>